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10" yWindow="585" windowWidth="27735" windowHeight="11250" firstSheet="13" activeTab="13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calcPr calcId="125725"/>
</workbook>
</file>

<file path=xl/calcChain.xml><?xml version="1.0" encoding="utf-8"?>
<calcChain xmlns="http://schemas.openxmlformats.org/spreadsheetml/2006/main">
  <c r="A3" i="18"/>
  <c r="A3" i="17"/>
  <c r="A3" i="16"/>
  <c r="A3" i="15"/>
  <c r="A3" i="14"/>
  <c r="A3" i="13"/>
  <c r="A2"/>
  <c r="A3" i="12"/>
  <c r="A3" i="11"/>
  <c r="A3" i="10"/>
  <c r="A2"/>
  <c r="A3" i="9"/>
  <c r="A2"/>
  <c r="A3" i="8"/>
  <c r="A3" i="7"/>
  <c r="A3" i="6"/>
  <c r="A2"/>
  <c r="A3" i="5"/>
  <c r="A2"/>
  <c r="D5" i="4"/>
  <c r="B5"/>
  <c r="A3"/>
  <c r="A2"/>
  <c r="A3" i="3"/>
  <c r="A2"/>
  <c r="A3" i="2"/>
  <c r="A2"/>
  <c r="D5" i="1"/>
  <c r="B5"/>
  <c r="A3"/>
</calcChain>
</file>

<file path=xl/sharedStrings.xml><?xml version="1.0" encoding="utf-8"?>
<sst xmlns="http://schemas.openxmlformats.org/spreadsheetml/2006/main" count="1562" uniqueCount="559">
  <si>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</si>
  <si>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</si>
  <si>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</si>
  <si>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</si>
  <si>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</si>
  <si>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</si>
  <si>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</si>
  <si>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</si>
  <si>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</si>
  <si>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</si>
  <si>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</si>
  <si>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</si>
  <si>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</si>
  <si>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</si>
  <si>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</si>
  <si>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</si>
  <si>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</si>
  <si>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</si>
  <si>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</si>
  <si>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</si>
  <si>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</si>
  <si>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</si>
  <si>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</si>
  <si>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</si>
  <si>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</si>
  <si>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</si>
  <si>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</si>
  <si>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</si>
  <si>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</si>
  <si>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</si>
  <si>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</si>
  <si>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</si>
  <si>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</si>
  <si>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</si>
  <si>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</si>
  <si>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</si>
  <si>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</si>
  <si>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</si>
  <si>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</si>
  <si>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</si>
  <si>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</si>
  <si>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</si>
  <si>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</si>
  <si>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</si>
  <si>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</si>
  <si>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</si>
  <si>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</si>
  <si>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</si>
  <si>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</si>
  <si>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</si>
  <si>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</si>
  <si>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</si>
  <si>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</si>
  <si>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</si>
  <si>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</si>
  <si>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</si>
  <si>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</si>
  <si>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</si>
  <si>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</si>
  <si>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</si>
  <si>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</si>
  <si>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</si>
  <si>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</si>
  <si>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</si>
  <si>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</si>
  <si>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</si>
  <si>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</si>
  <si>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</si>
  <si>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</si>
  <si>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</si>
  <si>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131001</t>
  </si>
  <si>
    <t>永仁县卫生健康局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</si>
  <si>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</si>
  <si>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</si>
  <si>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</si>
  <si>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</si>
  <si>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</si>
  <si>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</si>
  <si>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</si>
  <si>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</si>
  <si>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</si>
  <si>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</si>
  <si>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</si>
  <si>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</si>
  <si>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</si>
  <si>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</si>
  <si>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</si>
  <si>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</si>
  <si>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</si>
  <si>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</si>
  <si>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</si>
  <si>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</si>
  <si>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</si>
  <si>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</si>
  <si>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</si>
  <si>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</si>
  <si>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</si>
  <si>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</si>
  <si>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</si>
  <si>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</si>
  <si>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</si>
  <si>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</si>
  <si>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</si>
  <si>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</si>
  <si>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</si>
  <si>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</si>
  <si>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</si>
  <si>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</si>
  <si>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</si>
  <si>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21001</t>
  </si>
  <si>
    <t>卫生健康管理事务</t>
  </si>
  <si>
    <t>2100101</t>
  </si>
  <si>
    <t>行政运行</t>
  </si>
  <si>
    <t>2100199</t>
  </si>
  <si>
    <t>其他卫生健康管理事务支出</t>
  </si>
  <si>
    <t>21002</t>
  </si>
  <si>
    <t>公立医院</t>
  </si>
  <si>
    <t>2100201</t>
  </si>
  <si>
    <t>综合医院</t>
  </si>
  <si>
    <t>21003</t>
  </si>
  <si>
    <t>基层医疗卫生机构</t>
  </si>
  <si>
    <t>2100399</t>
  </si>
  <si>
    <t>其他基层医疗卫生机构支出</t>
  </si>
  <si>
    <t>21004</t>
  </si>
  <si>
    <t>公共卫生</t>
  </si>
  <si>
    <t>2100408</t>
  </si>
  <si>
    <t>基本公共卫生服务</t>
  </si>
  <si>
    <t>2100409</t>
  </si>
  <si>
    <t>重大公共卫生服务</t>
  </si>
  <si>
    <t>21007</t>
  </si>
  <si>
    <t>计划生育事务</t>
  </si>
  <si>
    <t>2100717</t>
  </si>
  <si>
    <t>计划生育服务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</si>
  <si>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</si>
  <si>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</si>
  <si>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</si>
  <si>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</si>
  <si>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</si>
  <si>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</si>
  <si>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</si>
  <si>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</si>
  <si>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</si>
  <si>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</si>
  <si>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</si>
  <si>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</si>
  <si>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21099</t>
  </si>
  <si>
    <t>其他卫生健康支出</t>
  </si>
  <si>
    <t>2109999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</si>
  <si>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</si>
  <si>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</si>
  <si>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</si>
  <si>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</si>
  <si>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</si>
  <si>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</si>
  <si>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</si>
  <si>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</si>
  <si>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</si>
  <si>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</si>
  <si>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</si>
  <si>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</si>
  <si>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</si>
  <si>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</si>
  <si>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</si>
  <si>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</si>
  <si>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</si>
  <si>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</si>
  <si>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</si>
  <si>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</si>
  <si>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</si>
  <si>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</si>
  <si>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</si>
  <si>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</si>
  <si>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</si>
  <si>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</si>
  <si>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</si>
  <si>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</si>
  <si>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</si>
  <si>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</si>
  <si>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</si>
  <si>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</si>
  <si>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</si>
  <si>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</si>
  <si>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</si>
  <si>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</si>
  <si>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</si>
  <si>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</si>
  <si>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</si>
  <si>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</si>
  <si>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</si>
  <si>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</si>
  <si>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</si>
  <si>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</si>
  <si>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</si>
  <si>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</si>
  <si>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</si>
  <si>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</si>
  <si>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</si>
  <si>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</si>
  <si>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</si>
  <si>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</si>
  <si>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</si>
  <si>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</si>
  <si>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</si>
  <si>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</si>
  <si>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</si>
  <si>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</si>
  <si>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</si>
  <si>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</si>
  <si>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</si>
  <si>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</si>
  <si>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</si>
  <si>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</si>
  <si>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</si>
  <si>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</si>
  <si>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</si>
  <si>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</si>
  <si>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</si>
  <si>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</si>
  <si>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</si>
  <si>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</si>
  <si>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</si>
  <si>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</si>
  <si>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</si>
  <si>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</si>
  <si>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</si>
  <si>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</si>
  <si>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</si>
  <si>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</si>
  <si>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532327210000000017699</t>
  </si>
  <si>
    <t>行政人员工资支出</t>
  </si>
  <si>
    <t>30101</t>
  </si>
  <si>
    <t>基本工资</t>
  </si>
  <si>
    <t>532327210000000017701</t>
  </si>
  <si>
    <t>事业人员工资支出</t>
  </si>
  <si>
    <t>30102</t>
  </si>
  <si>
    <t>津贴补贴</t>
  </si>
  <si>
    <t>30103</t>
  </si>
  <si>
    <t>奖金</t>
  </si>
  <si>
    <t>532327210000000017700</t>
  </si>
  <si>
    <t>行政人员绩效奖励</t>
  </si>
  <si>
    <t>532327210000000017703</t>
  </si>
  <si>
    <t>事业人员绩效奖励</t>
  </si>
  <si>
    <t>30107</t>
  </si>
  <si>
    <t>绩效工资</t>
  </si>
  <si>
    <t>532327210000000017702</t>
  </si>
  <si>
    <t>事业人员绩效工资</t>
  </si>
  <si>
    <t>532327210000000017710</t>
  </si>
  <si>
    <t>养老保险</t>
  </si>
  <si>
    <t>30108</t>
  </si>
  <si>
    <t>机关事业单位基本养老保险缴费</t>
  </si>
  <si>
    <t>532327210000000017707</t>
  </si>
  <si>
    <t>事业单位基本医疗保险</t>
  </si>
  <si>
    <t>30110</t>
  </si>
  <si>
    <t>职工基本医疗保险缴费</t>
  </si>
  <si>
    <t>532327210000000017709</t>
  </si>
  <si>
    <t>行政单位基本医疗保险</t>
  </si>
  <si>
    <t>532327210000000017704</t>
  </si>
  <si>
    <t>30111</t>
  </si>
  <si>
    <t>公务员医疗补助缴费</t>
  </si>
  <si>
    <t>532327210000000017706</t>
  </si>
  <si>
    <t>事业单位大病医疗</t>
  </si>
  <si>
    <t>30112</t>
  </si>
  <si>
    <t>其他社会保障缴费</t>
  </si>
  <si>
    <t>532327210000000017708</t>
  </si>
  <si>
    <t>行政单位大病医疗</t>
  </si>
  <si>
    <t>532327241100002116138</t>
  </si>
  <si>
    <t>工伤保险</t>
  </si>
  <si>
    <t>532327231100001199750</t>
  </si>
  <si>
    <t>事业人员失业保险</t>
  </si>
  <si>
    <t>532327210000000017711</t>
  </si>
  <si>
    <t>30113</t>
  </si>
  <si>
    <t>532327241100002116159</t>
  </si>
  <si>
    <t>编外聘用人员支出</t>
  </si>
  <si>
    <t>30199</t>
  </si>
  <si>
    <t>其他工资福利支出</t>
  </si>
  <si>
    <t>532327221100000263896</t>
  </si>
  <si>
    <t>工会经费</t>
  </si>
  <si>
    <t>30228</t>
  </si>
  <si>
    <t>532327210000000017717</t>
  </si>
  <si>
    <t>车辆使用费</t>
  </si>
  <si>
    <t>30231</t>
  </si>
  <si>
    <t>公务用车运行维护费</t>
  </si>
  <si>
    <t>532327210000000017719</t>
  </si>
  <si>
    <t>行政人员公务交通补贴</t>
  </si>
  <si>
    <t>30239</t>
  </si>
  <si>
    <t>其他交通费用</t>
  </si>
  <si>
    <t>532327210000000017721</t>
  </si>
  <si>
    <t>公务交通专项经费</t>
  </si>
  <si>
    <t>532327210000000017725</t>
  </si>
  <si>
    <t>一般公用经费</t>
  </si>
  <si>
    <t>30201</t>
  </si>
  <si>
    <t>办公费</t>
  </si>
  <si>
    <t>532327221100000263874</t>
  </si>
  <si>
    <t>30217</t>
  </si>
  <si>
    <t>30215</t>
  </si>
  <si>
    <t>会议费</t>
  </si>
  <si>
    <t>30211</t>
  </si>
  <si>
    <t>差旅费</t>
  </si>
  <si>
    <t>30206</t>
  </si>
  <si>
    <t>电费</t>
  </si>
  <si>
    <t>30205</t>
  </si>
  <si>
    <t>水费</t>
  </si>
  <si>
    <t>532327210000000017723</t>
  </si>
  <si>
    <t>退休公用经费</t>
  </si>
  <si>
    <t>532327210000000017714</t>
  </si>
  <si>
    <t>退休费</t>
  </si>
  <si>
    <t>30302</t>
  </si>
  <si>
    <t>532327231100001098493</t>
  </si>
  <si>
    <t>职业年金坐实资金缴费</t>
  </si>
  <si>
    <t>30109</t>
  </si>
  <si>
    <t>职业年金缴费</t>
  </si>
  <si>
    <t>532327231100001203373</t>
  </si>
  <si>
    <t>财政部分供养人员补助经费</t>
  </si>
  <si>
    <t>30226</t>
  </si>
  <si>
    <t>劳务费</t>
  </si>
  <si>
    <t>532327231100001203411</t>
  </si>
  <si>
    <t>驻村扶贫队员工作补助</t>
  </si>
  <si>
    <t>30305</t>
  </si>
  <si>
    <t>生活补助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</si>
  <si>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</si>
  <si>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</si>
  <si>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</si>
  <si>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</si>
  <si>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</si>
  <si>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</si>
  <si>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</si>
  <si>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艾滋病防治经费</t>
  </si>
  <si>
    <t>312 民生类</t>
  </si>
  <si>
    <t>532327200000000000218</t>
  </si>
  <si>
    <t>30202</t>
  </si>
  <si>
    <t>印刷费</t>
  </si>
  <si>
    <t>基本公共卫生服务项目补助资金</t>
  </si>
  <si>
    <t>532327200000000000856</t>
  </si>
  <si>
    <t>计划生育奖励县级补助资金</t>
  </si>
  <si>
    <t>532327251100003570886</t>
  </si>
  <si>
    <t>贫困人口家庭医生签约服务经费</t>
  </si>
  <si>
    <t>311 专项业务类</t>
  </si>
  <si>
    <t>532327200000000000826</t>
  </si>
  <si>
    <t>生育支持项目县级补助资金</t>
  </si>
  <si>
    <t>532327251100003577435</t>
  </si>
  <si>
    <t>卫生健康事业发展资金</t>
  </si>
  <si>
    <t>313 事业发展类</t>
  </si>
  <si>
    <t>532327231100001215028</t>
  </si>
  <si>
    <t>31002</t>
  </si>
  <si>
    <t>办公设备购置</t>
  </si>
  <si>
    <t>乡村医生定额补助经费</t>
  </si>
  <si>
    <t>532327251100003570998</t>
  </si>
  <si>
    <t>预防性从业人员健康体检经费</t>
  </si>
  <si>
    <t>532327241100002295224</t>
  </si>
  <si>
    <t>30218</t>
  </si>
  <si>
    <t>专用材料费</t>
  </si>
  <si>
    <t>重性精神病患者监护者以奖代补经费</t>
  </si>
  <si>
    <t>532327200000000000215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</si>
  <si>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</si>
  <si>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</si>
  <si>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</si>
  <si>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</si>
  <si>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</si>
  <si>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</si>
  <si>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</si>
  <si>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</si>
  <si>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</si>
  <si>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</si>
  <si>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</si>
  <si>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</si>
  <si>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及时足额发放重性精神病人监护者以奖代补经费，防止精神病人肇事肇祸</t>
  </si>
  <si>
    <t>产出指标</t>
  </si>
  <si>
    <t>数量指标</t>
  </si>
  <si>
    <t>严重精神障碍患者报告患病率</t>
  </si>
  <si>
    <t>&gt;=</t>
  </si>
  <si>
    <t>4‰</t>
  </si>
  <si>
    <t>%</t>
  </si>
  <si>
    <t>定量指标</t>
  </si>
  <si>
    <t>时效指标</t>
  </si>
  <si>
    <t>资金兑补率</t>
  </si>
  <si>
    <t>=</t>
  </si>
  <si>
    <t>100%</t>
  </si>
  <si>
    <t>效益指标</t>
  </si>
  <si>
    <t>社会效益</t>
  </si>
  <si>
    <t>　 严重精神障碍患者肇事率</t>
  </si>
  <si>
    <t>持续降低</t>
  </si>
  <si>
    <t>年</t>
  </si>
  <si>
    <t>定性指标</t>
  </si>
  <si>
    <t>满意度指标</t>
  </si>
  <si>
    <t>服务对象满意度</t>
  </si>
  <si>
    <t>服务相对人满意度</t>
  </si>
  <si>
    <t>80</t>
  </si>
  <si>
    <t>全面推进艾滋病防治工作，遏制艾滋病蔓延势头</t>
  </si>
  <si>
    <t>HIV监测检测率</t>
  </si>
  <si>
    <t>30</t>
  </si>
  <si>
    <t>婚前保健人群、孕产妇检测完成率</t>
  </si>
  <si>
    <t>100</t>
  </si>
  <si>
    <t>抗病毒治疗率</t>
  </si>
  <si>
    <t>81</t>
  </si>
  <si>
    <t>生态效益</t>
  </si>
  <si>
    <t>干部培训率</t>
  </si>
  <si>
    <t>98</t>
  </si>
  <si>
    <t>群众满意度</t>
  </si>
  <si>
    <t>全面完成2023年农村贫困人口家庭医生签约服务</t>
  </si>
  <si>
    <t>完成全县签约服务人口数</t>
  </si>
  <si>
    <t>22301</t>
  </si>
  <si>
    <t>人(户)</t>
  </si>
  <si>
    <t>三级指标内容</t>
  </si>
  <si>
    <t>全县贫困人口签约服务全覆盖率</t>
  </si>
  <si>
    <t>家庭医生签约服务对象满意度</t>
  </si>
  <si>
    <t>≥96%</t>
  </si>
  <si>
    <t>确保基本公共卫生服务各项任务完成，不断提高基本公共卫生服务均等化水平</t>
  </si>
  <si>
    <t>居民电子档案建档率</t>
  </si>
  <si>
    <t>居民电子档案建档率空</t>
  </si>
  <si>
    <t>适龄人群国家免疫规划疫苗接种率</t>
  </si>
  <si>
    <t>90</t>
  </si>
  <si>
    <t>适龄人群国家免疫规划疫苗接种率空</t>
  </si>
  <si>
    <t>0-6岁儿童健康管理率</t>
  </si>
  <si>
    <t>85</t>
  </si>
  <si>
    <t>0-6岁儿童健康管理率空</t>
  </si>
  <si>
    <t>孕产妇系统管理率</t>
  </si>
  <si>
    <t>老年人健康管理率</t>
  </si>
  <si>
    <t>67</t>
  </si>
  <si>
    <t>高血压患者规范管理率</t>
  </si>
  <si>
    <t>60</t>
  </si>
  <si>
    <t>高血压患者规范管理率空</t>
  </si>
  <si>
    <t>2型糖尿病患者规范管理率</t>
  </si>
  <si>
    <t>2型糖尿病患者规范管理率空</t>
  </si>
  <si>
    <t>老年中医药健康管理率</t>
  </si>
  <si>
    <t>45</t>
  </si>
  <si>
    <t>儿童中医药健康管理服务目标人群覆盖率</t>
  </si>
  <si>
    <t>贫困地区“两癌”检查目标人群覆盖率</t>
  </si>
  <si>
    <t>免费孕前优生检查目标人群覆盖率</t>
  </si>
  <si>
    <t>综合节育率</t>
  </si>
  <si>
    <t>综合节育率空</t>
  </si>
  <si>
    <t>4-6岁儿童视力检查人群覆盖率</t>
  </si>
  <si>
    <t>农村妇女增补叶酸服用率</t>
  </si>
  <si>
    <t>营养包目标人群覆盖率</t>
  </si>
  <si>
    <t>营养包目标人群覆盖率空</t>
  </si>
  <si>
    <t>地中海贫血筛查任务完成率</t>
  </si>
  <si>
    <t>地中海贫血基因检测率</t>
  </si>
  <si>
    <t>地中海贫血基因检测率空</t>
  </si>
  <si>
    <t>对象档案建档率</t>
  </si>
  <si>
    <t>对象档案建档率空</t>
  </si>
  <si>
    <t>质量指标</t>
  </si>
  <si>
    <t>资格确认准确率</t>
  </si>
  <si>
    <t>地方病能力建设任务完成率</t>
  </si>
  <si>
    <t>传染病和突发应急事件报告率</t>
  </si>
  <si>
    <t>手足口病重症、死亡病例调查及时率</t>
  </si>
  <si>
    <t>食源性疾病爆发事件报告及时率</t>
  </si>
  <si>
    <t>食源性疾病爆发事件报告及时率空</t>
  </si>
  <si>
    <t>基本公共卫生服务水平</t>
  </si>
  <si>
    <t>&gt;</t>
  </si>
  <si>
    <t>不断提高</t>
  </si>
  <si>
    <t>基本公共卫生服务水平空</t>
  </si>
  <si>
    <t>目标人群政策知晓率</t>
  </si>
  <si>
    <t>目标人群政策知晓率空</t>
  </si>
  <si>
    <t>可持续影响</t>
  </si>
  <si>
    <t>居民健康水平提高</t>
  </si>
  <si>
    <t>中长期</t>
  </si>
  <si>
    <t>公共卫生均等化水平提高</t>
  </si>
  <si>
    <t>对象满意度</t>
  </si>
  <si>
    <t>95</t>
  </si>
  <si>
    <t>目标1:实施国家免疫规划,提高疫苗有效接种率,进一步降低我州疫苗针对传染病的发病:目标2:启动肺结核“三位一体”防治服务模式转型让一步提开结核病诊治能力:目标3:加强高血压,糖尿病等慢性病思者随访管理,开展肿瘤随访登记和死因监测,做好癌症筛查和早诊早治,心血管疾病高危人群早期筛查与干预,儿童口腔疾病综合干预,儿童与母乳营养健康监测工作,落实严重精神障碍患者管理工作:目标4:完成地方病,疟疾等寄生虫病,流感,手足口病,麻风病等疾病监测防控任务,落实水和环境卫生,职业卫生,放射卫生,学生常见病及危险因素监测等工作:目标5:巩固血吸虫病防治成果.目标6:确保企州孕产妇死亡平控制在20/10万以下:婴儿死心半控制在6‰以下。农村孕产妇住院分娩率达到99.5%以上.目标7:为实行计划生育夫妇提供免费计划生生育手术服务.自标8:降低出生缺陷发生率.(各县市指标以当年下达的目标责任书为准).目标9:提高全州农业人口独生子女(0-14周岁)保健水平.目标10:加强卫生应急队伍建设,提升卫生监督执法水平目标11:做好卫生监督管理工作作,完成“双随机”工作任务。目标12:开展公共场所防治艾滋病监督检查工作。</t>
  </si>
  <si>
    <t>助理全科医师培训结业考核通过率</t>
  </si>
  <si>
    <t>艾滋病抗病毒治疗比例</t>
  </si>
  <si>
    <t>实施计划生育家庭奖励与扶助制度，缓解计划生育困难家庭在生产、生活、医疗和养老等方面的特殊困难，改善计划生育家庭生生活状况，引导和帮助计划生育家庭发展生产，保障和改善民生，促进社会和谐稳定。</t>
  </si>
  <si>
    <t>奖励扶助对象建档率</t>
  </si>
  <si>
    <t>资金兑补及时率</t>
  </si>
  <si>
    <t>计划生育家庭发展稳定生产</t>
  </si>
  <si>
    <t>长期</t>
  </si>
  <si>
    <t>奖励对象满意度</t>
  </si>
  <si>
    <t>完善二三孩生育政策配套措施，多渠道发展普惠托育服务，减轻家庭生育、养育、教育负担。</t>
  </si>
  <si>
    <t>补助政策覆盖率</t>
  </si>
  <si>
    <t>资格认定合格率</t>
  </si>
  <si>
    <t>鼓励生育政策执行</t>
  </si>
  <si>
    <t>享受政策对象满意度</t>
  </si>
  <si>
    <t>建立完善养老保障长效机制,保障乡村医生合理收入,优化乡村医生队伍结构，提升乡村医生岗位吸引力，持续提高农村医疗救治水平。</t>
  </si>
  <si>
    <t>参保补助人数</t>
  </si>
  <si>
    <t>135</t>
  </si>
  <si>
    <t>人</t>
  </si>
  <si>
    <t>乡村医生养老保险参保率</t>
  </si>
  <si>
    <t>乡村医生队伍稳定</t>
  </si>
  <si>
    <t>乡村医生满意度</t>
  </si>
  <si>
    <t>根据《中华人民共和国食品安全法》《中华人民共和国药品管理法》《公共场所卫生管理条例》等法律法规规定，相关从业人员应当每年进行健康检查，取得健康证明后方可上岗。为进一步规范全县从业人员预防性体检工作，保障体检质量。</t>
  </si>
  <si>
    <t>从业人员健康体检覆盖率</t>
  </si>
  <si>
    <t>从业人员全部纳入健康体检</t>
  </si>
  <si>
    <t>体检及时率</t>
  </si>
  <si>
    <t>及时进行健康体检</t>
  </si>
  <si>
    <t>成本指标</t>
  </si>
  <si>
    <t>经济成本指标</t>
  </si>
  <si>
    <t>元/人</t>
  </si>
  <si>
    <t>每人成本费用80元</t>
  </si>
  <si>
    <t>从业人员健康水平</t>
  </si>
  <si>
    <t>得到控制</t>
  </si>
  <si>
    <t>从业人员健康水平均达到相关控制标准</t>
  </si>
  <si>
    <t>从业人员满意度</t>
  </si>
  <si>
    <t>参加体检人员满意度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</si>
  <si>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</si>
  <si>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</si>
  <si>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</si>
  <si>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</si>
  <si>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</si>
  <si>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</si>
  <si>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</si>
  <si>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</si>
  <si>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</si>
  <si>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</si>
  <si>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</si>
  <si>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</si>
  <si>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</si>
  <si>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</si>
  <si>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</si>
  <si>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</si>
  <si>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</si>
  <si>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</si>
  <si>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</si>
  <si>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资料印刷</t>
  </si>
  <si>
    <t>公文用纸、资料汇编、信封印刷服务</t>
  </si>
  <si>
    <t>批</t>
  </si>
  <si>
    <t>复印纸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</si>
  <si>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</si>
  <si>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</si>
  <si>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</si>
  <si>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</si>
  <si>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</si>
  <si>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</si>
  <si>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</si>
  <si>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</si>
  <si>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</si>
  <si>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</si>
  <si>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</si>
  <si>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</si>
  <si>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</si>
  <si>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</si>
  <si>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</si>
  <si>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</si>
  <si>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永仁县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</si>
  <si>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</si>
  <si>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</si>
  <si>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</si>
  <si>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</si>
  <si>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</si>
  <si>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</si>
  <si>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</si>
  <si>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</si>
  <si>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</si>
  <si>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</si>
  <si>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</si>
  <si>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</si>
  <si>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</si>
  <si>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</si>
  <si>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</si>
  <si>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</si>
  <si>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</si>
  <si>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</si>
  <si>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</si>
  <si>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</si>
  <si>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</si>
  <si>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</si>
  <si>
    <t>乡村医生定额补助经费</t>
    <phoneticPr fontId="26" type="noConversion"/>
  </si>
  <si>
    <t>说明：本表无数据，故公开空表</t>
  </si>
  <si>
    <t>说明：本表无数据，故公开空表</t>
    <phoneticPr fontId="26" type="noConversion"/>
  </si>
  <si>
    <t>地区</t>
    <phoneticPr fontId="26" type="noConversion"/>
  </si>
</sst>
</file>

<file path=xl/styles.xml><?xml version="1.0" encoding="utf-8"?>
<styleSheet xmlns="http://schemas.openxmlformats.org/spreadsheetml/2006/main">
  <numFmts count="4">
    <numFmt numFmtId="176" formatCode="#,##0.00;\-#,##0.00;;@"/>
    <numFmt numFmtId="177" formatCode="yyyy\-mm\-dd"/>
    <numFmt numFmtId="178" formatCode="yyyy\-mm\-dd\ hh:mm:ss"/>
    <numFmt numFmtId="179" formatCode="#,##0;\-#,##0;;@"/>
  </numFmts>
  <fonts count="28">
    <font>
      <sz val="11"/>
      <color theme="1"/>
      <name val="宋体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b/>
      <sz val="21"/>
      <color rgb="FF000000"/>
      <name val="宋体"/>
      <family val="3"/>
      <charset val="134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b/>
      <sz val="9"/>
      <color rgb="FF000000"/>
      <name val="宋体"/>
      <family val="3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9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9"/>
      <color rgb="FF000000"/>
      <name val="Arial"/>
      <family val="2"/>
    </font>
    <font>
      <sz val="11"/>
      <color rgb="FF000000"/>
      <name val="宋体"/>
      <family val="3"/>
      <charset val="134"/>
      <scheme val="minor"/>
    </font>
    <font>
      <sz val="11.25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.25"/>
      <color rgb="FF000000"/>
      <name val="宋体"/>
      <family val="3"/>
      <charset val="134"/>
    </font>
    <font>
      <sz val="11"/>
      <color rgb="FF000000"/>
      <name val="Times New Roman"/>
      <family val="1"/>
    </font>
    <font>
      <b/>
      <sz val="21"/>
      <name val="宋体"/>
      <family val="3"/>
      <charset val="134"/>
    </font>
    <font>
      <sz val="10.5"/>
      <name val="宋体"/>
      <family val="3"/>
      <charset val="134"/>
    </font>
    <font>
      <sz val="12"/>
      <name val="宋体"/>
      <family val="3"/>
      <charset val="134"/>
    </font>
    <font>
      <sz val="10.5"/>
      <name val="SimSun"/>
      <charset val="134"/>
    </font>
    <font>
      <sz val="10.5"/>
      <name val="Times New Roman"/>
      <family val="1"/>
    </font>
    <font>
      <sz val="11.25"/>
      <color rgb="FF000000"/>
      <name val="SimSun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1">
      <alignment vertical="center"/>
    </xf>
    <xf numFmtId="176" fontId="2" fillId="0" borderId="2">
      <alignment horizontal="right" vertical="center"/>
    </xf>
    <xf numFmtId="49" fontId="2" fillId="0" borderId="2">
      <alignment horizontal="left" vertical="center" wrapText="1"/>
    </xf>
    <xf numFmtId="21" fontId="2" fillId="0" borderId="2">
      <alignment horizontal="right" vertical="center"/>
    </xf>
    <xf numFmtId="177" fontId="2" fillId="0" borderId="2">
      <alignment horizontal="right" vertical="center"/>
    </xf>
    <xf numFmtId="178" fontId="2" fillId="0" borderId="2">
      <alignment horizontal="right" vertical="center"/>
    </xf>
    <xf numFmtId="10" fontId="2" fillId="0" borderId="2">
      <alignment horizontal="right" vertical="center"/>
    </xf>
    <xf numFmtId="179" fontId="2" fillId="0" borderId="2">
      <alignment horizontal="right" vertical="center"/>
    </xf>
  </cellStyleXfs>
  <cellXfs count="104">
    <xf numFmtId="0" fontId="0" fillId="0" borderId="1" xfId="0">
      <alignment vertical="center"/>
    </xf>
    <xf numFmtId="49" fontId="3" fillId="0" borderId="3" xfId="2" applyFont="1" applyBorder="1">
      <alignment horizontal="left" vertical="center" wrapText="1"/>
    </xf>
    <xf numFmtId="49" fontId="3" fillId="0" borderId="3" xfId="2" applyFont="1" applyBorder="1" applyAlignment="1">
      <alignment horizontal="right" vertical="center" wrapText="1"/>
    </xf>
    <xf numFmtId="49" fontId="3" fillId="0" borderId="2" xfId="2" applyFont="1" applyAlignment="1">
      <alignment horizontal="center" vertical="center" wrapText="1"/>
    </xf>
    <xf numFmtId="49" fontId="3" fillId="0" borderId="2" xfId="2" applyFont="1">
      <alignment horizontal="left" vertical="center" wrapText="1"/>
    </xf>
    <xf numFmtId="176" fontId="5" fillId="0" borderId="2" xfId="1" applyFont="1">
      <alignment horizontal="right" vertical="center"/>
    </xf>
    <xf numFmtId="0" fontId="6" fillId="0" borderId="2" xfId="0" applyFont="1" applyBorder="1" applyAlignment="1"/>
    <xf numFmtId="49" fontId="7" fillId="0" borderId="2" xfId="2" applyFont="1" applyAlignment="1">
      <alignment horizontal="center" vertical="center" wrapText="1"/>
    </xf>
    <xf numFmtId="4" fontId="5" fillId="0" borderId="4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49" fontId="3" fillId="0" borderId="3" xfId="2" applyFont="1" applyBorder="1" applyAlignment="1">
      <alignment horizontal="center" vertical="center" wrapText="1"/>
    </xf>
    <xf numFmtId="49" fontId="3" fillId="0" borderId="3" xfId="2" applyFont="1" applyBorder="1" applyAlignment="1">
      <alignment horizontal="right" vertical="center" wrapText="1"/>
    </xf>
    <xf numFmtId="49" fontId="3" fillId="0" borderId="2" xfId="2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3" fillId="0" borderId="2" xfId="2" applyFont="1">
      <alignment horizontal="left" vertical="center" wrapText="1"/>
    </xf>
    <xf numFmtId="176" fontId="5" fillId="0" borderId="2" xfId="1" applyFont="1">
      <alignment horizontal="right" vertical="center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right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/>
    </xf>
    <xf numFmtId="176" fontId="5" fillId="0" borderId="2" xfId="1" applyFont="1" applyAlignment="1">
      <alignment horizontal="left" vertical="center"/>
    </xf>
    <xf numFmtId="49" fontId="3" fillId="0" borderId="2" xfId="2" applyFont="1" applyAlignment="1">
      <alignment horizontal="left" vertical="center" wrapText="1" indent="1"/>
    </xf>
    <xf numFmtId="176" fontId="5" fillId="0" borderId="2" xfId="1" applyFont="1" applyAlignment="1">
      <alignment horizontal="left" vertical="center" indent="1"/>
    </xf>
    <xf numFmtId="49" fontId="3" fillId="0" borderId="2" xfId="2" applyFont="1" applyAlignment="1">
      <alignment horizontal="left" vertical="center" wrapText="1" indent="2"/>
    </xf>
    <xf numFmtId="176" fontId="5" fillId="0" borderId="2" xfId="1" applyFont="1" applyAlignment="1">
      <alignment horizontal="left" vertical="center" indent="2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2" applyFont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0" fillId="0" borderId="7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vertical="center" wrapText="1"/>
    </xf>
    <xf numFmtId="0" fontId="11" fillId="0" borderId="7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 applyProtection="1">
      <alignment horizontal="right" vertical="center"/>
      <protection locked="0"/>
    </xf>
    <xf numFmtId="0" fontId="3" fillId="2" borderId="8" xfId="0" applyFont="1" applyFill="1" applyBorder="1" applyAlignment="1">
      <alignment horizontal="center" vertical="center" wrapText="1"/>
    </xf>
    <xf numFmtId="49" fontId="8" fillId="0" borderId="3" xfId="2" applyFont="1" applyBorder="1">
      <alignment horizontal="left" vertical="center" wrapText="1"/>
    </xf>
    <xf numFmtId="49" fontId="8" fillId="0" borderId="3" xfId="2" applyFont="1" applyBorder="1" applyAlignment="1">
      <alignment horizontal="right" vertical="center" wrapText="1"/>
    </xf>
    <xf numFmtId="49" fontId="8" fillId="0" borderId="2" xfId="2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176" fontId="5" fillId="0" borderId="2" xfId="1" applyFont="1" applyAlignment="1">
      <alignment horizontal="right" vertical="center" wrapText="1"/>
    </xf>
    <xf numFmtId="0" fontId="16" fillId="0" borderId="3" xfId="0" applyFont="1" applyBorder="1" applyAlignment="1" applyProtection="1">
      <alignment horizontal="center" vertical="center"/>
    </xf>
    <xf numFmtId="0" fontId="17" fillId="0" borderId="3" xfId="0" applyFont="1" applyBorder="1" applyAlignment="1">
      <alignment horizontal="center" vertical="center"/>
    </xf>
    <xf numFmtId="49" fontId="18" fillId="0" borderId="2" xfId="2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 wrapText="1"/>
    </xf>
    <xf numFmtId="49" fontId="8" fillId="0" borderId="3" xfId="2" applyFont="1" applyBorder="1" applyAlignment="1">
      <alignment horizontal="center" vertical="center" wrapText="1"/>
    </xf>
    <xf numFmtId="0" fontId="17" fillId="0" borderId="2" xfId="0" applyFont="1" applyBorder="1" applyAlignment="1" applyProtection="1">
      <alignment horizontal="center" vertical="center"/>
    </xf>
    <xf numFmtId="49" fontId="17" fillId="0" borderId="2" xfId="0" applyNumberFormat="1" applyFont="1" applyBorder="1" applyAlignment="1" applyProtection="1">
      <alignment horizontal="center" vertical="center"/>
    </xf>
    <xf numFmtId="49" fontId="12" fillId="0" borderId="3" xfId="2" applyFont="1" applyBorder="1" applyAlignment="1">
      <alignment horizontal="right" vertical="center" wrapText="1"/>
    </xf>
    <xf numFmtId="49" fontId="12" fillId="0" borderId="2" xfId="2" applyFont="1" applyAlignment="1">
      <alignment horizontal="center" vertical="center" wrapText="1"/>
    </xf>
    <xf numFmtId="17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left" vertical="center" wrapText="1"/>
    </xf>
    <xf numFmtId="176" fontId="5" fillId="0" borderId="2" xfId="0" applyNumberFormat="1" applyFont="1" applyBorder="1" applyAlignment="1">
      <alignment horizontal="right" vertical="center"/>
    </xf>
    <xf numFmtId="49" fontId="1" fillId="0" borderId="3" xfId="2" applyFont="1" applyBorder="1">
      <alignment horizontal="left" vertical="center" wrapText="1"/>
    </xf>
    <xf numFmtId="49" fontId="1" fillId="0" borderId="3" xfId="2" applyFont="1" applyBorder="1" applyAlignment="1">
      <alignment horizontal="right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left" vertical="center" wrapText="1"/>
    </xf>
    <xf numFmtId="176" fontId="24" fillId="0" borderId="2" xfId="1" applyFont="1">
      <alignment horizontal="right" vertical="center"/>
    </xf>
    <xf numFmtId="49" fontId="23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/>
    </xf>
    <xf numFmtId="0" fontId="17" fillId="0" borderId="2" xfId="0" applyFont="1" applyBorder="1" applyAlignment="1">
      <alignment horizontal="center" vertical="center"/>
    </xf>
    <xf numFmtId="49" fontId="8" fillId="0" borderId="2" xfId="2" applyFont="1">
      <alignment horizontal="left" vertical="center" wrapText="1"/>
    </xf>
    <xf numFmtId="0" fontId="17" fillId="0" borderId="2" xfId="0" applyFont="1" applyBorder="1" applyAlignment="1" applyProtection="1">
      <alignment horizontal="center" vertical="center" wrapText="1"/>
    </xf>
    <xf numFmtId="176" fontId="3" fillId="0" borderId="2" xfId="1" applyFont="1">
      <alignment horizontal="right" vertical="center"/>
    </xf>
    <xf numFmtId="3" fontId="17" fillId="0" borderId="2" xfId="0" applyNumberFormat="1" applyFont="1" applyBorder="1" applyAlignment="1" applyProtection="1">
      <alignment horizontal="center" vertical="center"/>
    </xf>
    <xf numFmtId="49" fontId="25" fillId="0" borderId="3" xfId="2" applyFont="1" applyBorder="1">
      <alignment horizontal="left" vertical="center" wrapText="1"/>
    </xf>
    <xf numFmtId="49" fontId="8" fillId="0" borderId="3" xfId="0" applyNumberFormat="1" applyFont="1" applyBorder="1" applyAlignment="1">
      <alignment horizontal="right" vertical="center" wrapText="1"/>
    </xf>
    <xf numFmtId="0" fontId="17" fillId="2" borderId="2" xfId="0" applyFont="1" applyFill="1" applyBorder="1" applyAlignment="1">
      <alignment horizontal="center" vertical="center"/>
    </xf>
    <xf numFmtId="49" fontId="8" fillId="0" borderId="2" xfId="2" applyFont="1" applyAlignment="1">
      <alignment horizontal="center" vertical="center" wrapText="1"/>
    </xf>
    <xf numFmtId="0" fontId="27" fillId="0" borderId="1" xfId="0" applyFont="1">
      <alignment vertical="center"/>
    </xf>
    <xf numFmtId="49" fontId="4" fillId="0" borderId="3" xfId="2" applyFont="1" applyBorder="1" applyAlignment="1">
      <alignment horizontal="center" vertical="center" wrapText="1"/>
    </xf>
    <xf numFmtId="49" fontId="3" fillId="0" borderId="3" xfId="2" applyFont="1" applyBorder="1">
      <alignment horizontal="left" vertical="center" wrapText="1"/>
    </xf>
    <xf numFmtId="49" fontId="3" fillId="0" borderId="2" xfId="2" applyFont="1" applyAlignment="1">
      <alignment horizontal="center" vertical="center" wrapText="1"/>
    </xf>
    <xf numFmtId="49" fontId="3" fillId="0" borderId="3" xfId="2" applyFont="1" applyBorder="1" applyAlignment="1">
      <alignment horizontal="right" vertical="center" wrapText="1"/>
    </xf>
    <xf numFmtId="176" fontId="5" fillId="0" borderId="2" xfId="1" applyFont="1" applyAlignment="1">
      <alignment horizontal="center" vertical="center"/>
    </xf>
    <xf numFmtId="49" fontId="9" fillId="0" borderId="3" xfId="2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right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2" applyFont="1" applyBorder="1" applyAlignment="1">
      <alignment horizontal="right" vertical="center" wrapText="1"/>
    </xf>
    <xf numFmtId="0" fontId="12" fillId="0" borderId="3" xfId="0" applyFont="1" applyBorder="1" applyAlignment="1">
      <alignment horizontal="right" vertical="center"/>
    </xf>
    <xf numFmtId="0" fontId="13" fillId="0" borderId="3" xfId="0" applyFont="1" applyBorder="1" applyAlignment="1">
      <alignment horizontal="right"/>
    </xf>
    <xf numFmtId="0" fontId="13" fillId="0" borderId="3" xfId="0" applyFont="1" applyBorder="1" applyAlignment="1" applyProtection="1">
      <alignment horizontal="right"/>
      <protection locked="0"/>
    </xf>
    <xf numFmtId="49" fontId="8" fillId="0" borderId="3" xfId="2" applyFont="1" applyBorder="1">
      <alignment horizontal="left" vertical="center" wrapText="1"/>
    </xf>
    <xf numFmtId="49" fontId="8" fillId="0" borderId="2" xfId="2" applyFont="1" applyAlignment="1">
      <alignment horizontal="center" vertical="center" wrapText="1"/>
    </xf>
    <xf numFmtId="49" fontId="12" fillId="0" borderId="2" xfId="2" applyFont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49" fontId="20" fillId="0" borderId="3" xfId="2" applyFont="1" applyBorder="1" applyAlignment="1">
      <alignment horizontal="center" vertical="center" wrapText="1"/>
    </xf>
    <xf numFmtId="49" fontId="21" fillId="0" borderId="3" xfId="2" applyFont="1" applyBorder="1">
      <alignment horizontal="left" vertical="center" wrapText="1"/>
    </xf>
    <xf numFmtId="49" fontId="9" fillId="0" borderId="3" xfId="0" applyNumberFormat="1" applyFont="1" applyBorder="1" applyAlignment="1">
      <alignment horizontal="center" vertical="center" wrapText="1"/>
    </xf>
  </cellXfs>
  <cellStyles count="9">
    <cellStyle name="DateStyle" xfId="4"/>
    <cellStyle name="DateTimeStyle" xfId="5"/>
    <cellStyle name="IntegralNumberStyle" xfId="7"/>
    <cellStyle name="MoneyStyle" xfId="1"/>
    <cellStyle name="NumberStyle" xfId="1"/>
    <cellStyle name="PercentStyle" xfId="6"/>
    <cellStyle name="TextStyle" xfId="2"/>
    <cellStyle name="TimeStyle" xfId="3"/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D39"/>
  <sheetViews>
    <sheetView showZeros="0" topLeftCell="A13" workbookViewId="0">
      <selection activeCell="B12" sqref="B12"/>
    </sheetView>
  </sheetViews>
  <sheetFormatPr defaultColWidth="9.25" defaultRowHeight="14.25" customHeight="1"/>
  <cols>
    <col min="1" max="1" width="46.125" customWidth="1"/>
    <col min="2" max="2" width="50.25" customWidth="1"/>
    <col min="3" max="3" width="47.125" customWidth="1"/>
    <col min="4" max="4" width="53.875" customWidth="1"/>
  </cols>
  <sheetData>
    <row r="1" spans="1:4" ht="13.5" customHeight="1">
      <c r="A1" s="1"/>
      <c r="B1" s="1"/>
      <c r="C1" s="1"/>
      <c r="D1" s="2" t="s">
        <v>0</v>
      </c>
    </row>
    <row r="2" spans="1:4" ht="45" customHeight="1">
      <c r="A2" s="82" t="s">
        <v>1</v>
      </c>
      <c r="B2" s="82"/>
      <c r="C2" s="82"/>
      <c r="D2" s="82"/>
    </row>
    <row r="3" spans="1:4" ht="21" customHeight="1">
      <c r="A3" s="83" t="str">
        <f>"单位名称："&amp;"永仁县卫生健康局"</f>
        <v>单位名称：永仁县卫生健康局</v>
      </c>
      <c r="B3" s="83"/>
      <c r="C3" s="1"/>
      <c r="D3" s="2" t="s">
        <v>2</v>
      </c>
    </row>
    <row r="4" spans="1:4" ht="19.5" customHeight="1">
      <c r="A4" s="84" t="s">
        <v>3</v>
      </c>
      <c r="B4" s="84"/>
      <c r="C4" s="84" t="s">
        <v>4</v>
      </c>
      <c r="D4" s="84"/>
    </row>
    <row r="5" spans="1:4" ht="19.5" customHeight="1">
      <c r="A5" s="84" t="s">
        <v>5</v>
      </c>
      <c r="B5" s="84" t="str">
        <f t="shared" ref="B5:D5" si="0">"2025"&amp;"年预算数"</f>
        <v>2025年预算数</v>
      </c>
      <c r="C5" s="84" t="s">
        <v>6</v>
      </c>
      <c r="D5" s="84" t="str">
        <f t="shared" si="0"/>
        <v>2025年预算数</v>
      </c>
    </row>
    <row r="6" spans="1:4" ht="19.5" customHeight="1">
      <c r="A6" s="84"/>
      <c r="B6" s="84"/>
      <c r="C6" s="84"/>
      <c r="D6" s="84"/>
    </row>
    <row r="7" spans="1:4" ht="25.35" customHeight="1">
      <c r="A7" s="4" t="s">
        <v>7</v>
      </c>
      <c r="B7" s="5">
        <v>7747535.21</v>
      </c>
      <c r="C7" s="4" t="s">
        <v>8</v>
      </c>
      <c r="D7" s="5"/>
    </row>
    <row r="8" spans="1:4" ht="25.35" customHeight="1">
      <c r="A8" s="4" t="s">
        <v>9</v>
      </c>
      <c r="B8" s="5"/>
      <c r="C8" s="4" t="s">
        <v>10</v>
      </c>
      <c r="D8" s="5"/>
    </row>
    <row r="9" spans="1:4" ht="25.35" customHeight="1">
      <c r="A9" s="4" t="s">
        <v>11</v>
      </c>
      <c r="B9" s="5"/>
      <c r="C9" s="4" t="s">
        <v>12</v>
      </c>
      <c r="D9" s="5"/>
    </row>
    <row r="10" spans="1:4" ht="25.35" customHeight="1">
      <c r="A10" s="4" t="s">
        <v>13</v>
      </c>
      <c r="B10" s="5"/>
      <c r="C10" s="4" t="s">
        <v>14</v>
      </c>
      <c r="D10" s="5"/>
    </row>
    <row r="11" spans="1:4" ht="25.35" customHeight="1">
      <c r="A11" s="4" t="s">
        <v>15</v>
      </c>
      <c r="B11" s="5">
        <v>3600000</v>
      </c>
      <c r="C11" s="4" t="s">
        <v>16</v>
      </c>
      <c r="D11" s="5"/>
    </row>
    <row r="12" spans="1:4" ht="20.25" customHeight="1">
      <c r="A12" s="4" t="s">
        <v>17</v>
      </c>
      <c r="B12" s="5"/>
      <c r="C12" s="4" t="s">
        <v>18</v>
      </c>
      <c r="D12" s="5"/>
    </row>
    <row r="13" spans="1:4" ht="20.25" customHeight="1">
      <c r="A13" s="4" t="s">
        <v>19</v>
      </c>
      <c r="B13" s="5"/>
      <c r="C13" s="4" t="s">
        <v>20</v>
      </c>
      <c r="D13" s="5"/>
    </row>
    <row r="14" spans="1:4" ht="20.25" customHeight="1">
      <c r="A14" s="4" t="s">
        <v>21</v>
      </c>
      <c r="B14" s="5"/>
      <c r="C14" s="4" t="s">
        <v>22</v>
      </c>
      <c r="D14" s="5">
        <v>839274.43</v>
      </c>
    </row>
    <row r="15" spans="1:4" ht="20.25" customHeight="1">
      <c r="A15" s="4" t="s">
        <v>23</v>
      </c>
      <c r="B15" s="5"/>
      <c r="C15" s="4" t="s">
        <v>24</v>
      </c>
      <c r="D15" s="5"/>
    </row>
    <row r="16" spans="1:4" ht="20.25" customHeight="1">
      <c r="A16" s="4" t="s">
        <v>25</v>
      </c>
      <c r="B16" s="5">
        <v>3600000</v>
      </c>
      <c r="C16" s="4" t="s">
        <v>26</v>
      </c>
      <c r="D16" s="5">
        <v>10172373.58</v>
      </c>
    </row>
    <row r="17" spans="1:4" ht="20.25" customHeight="1">
      <c r="A17" s="4"/>
      <c r="B17" s="5"/>
      <c r="C17" s="4" t="s">
        <v>27</v>
      </c>
      <c r="D17" s="5"/>
    </row>
    <row r="18" spans="1:4" ht="20.25" customHeight="1">
      <c r="A18" s="4"/>
      <c r="B18" s="6"/>
      <c r="C18" s="4" t="s">
        <v>28</v>
      </c>
      <c r="D18" s="5"/>
    </row>
    <row r="19" spans="1:4" ht="20.25" customHeight="1">
      <c r="A19" s="4"/>
      <c r="B19" s="6"/>
      <c r="C19" s="4" t="s">
        <v>29</v>
      </c>
      <c r="D19" s="5"/>
    </row>
    <row r="20" spans="1:4" ht="20.25" customHeight="1">
      <c r="A20" s="4"/>
      <c r="B20" s="6"/>
      <c r="C20" s="4" t="s">
        <v>30</v>
      </c>
      <c r="D20" s="5"/>
    </row>
    <row r="21" spans="1:4" ht="20.25" customHeight="1">
      <c r="A21" s="4"/>
      <c r="B21" s="6"/>
      <c r="C21" s="4" t="s">
        <v>31</v>
      </c>
      <c r="D21" s="5"/>
    </row>
    <row r="22" spans="1:4" ht="20.25" customHeight="1">
      <c r="A22" s="4"/>
      <c r="B22" s="6"/>
      <c r="C22" s="4" t="s">
        <v>32</v>
      </c>
      <c r="D22" s="5"/>
    </row>
    <row r="23" spans="1:4" ht="20.25" customHeight="1">
      <c r="A23" s="4"/>
      <c r="B23" s="6"/>
      <c r="C23" s="4" t="s">
        <v>33</v>
      </c>
      <c r="D23" s="5"/>
    </row>
    <row r="24" spans="1:4" ht="20.25" customHeight="1">
      <c r="A24" s="4"/>
      <c r="B24" s="6"/>
      <c r="C24" s="4" t="s">
        <v>34</v>
      </c>
      <c r="D24" s="5"/>
    </row>
    <row r="25" spans="1:4" ht="20.25" customHeight="1">
      <c r="A25" s="4"/>
      <c r="B25" s="6"/>
      <c r="C25" s="4" t="s">
        <v>35</v>
      </c>
      <c r="D25" s="5"/>
    </row>
    <row r="26" spans="1:4" ht="20.25" customHeight="1">
      <c r="A26" s="4"/>
      <c r="B26" s="6"/>
      <c r="C26" s="4" t="s">
        <v>36</v>
      </c>
      <c r="D26" s="5">
        <v>335887.2</v>
      </c>
    </row>
    <row r="27" spans="1:4" ht="20.25" customHeight="1">
      <c r="A27" s="4"/>
      <c r="B27" s="6"/>
      <c r="C27" s="4" t="s">
        <v>37</v>
      </c>
      <c r="D27" s="5"/>
    </row>
    <row r="28" spans="1:4" ht="20.25" customHeight="1">
      <c r="A28" s="4"/>
      <c r="B28" s="6"/>
      <c r="C28" s="4" t="s">
        <v>38</v>
      </c>
      <c r="D28" s="5"/>
    </row>
    <row r="29" spans="1:4" ht="20.25" customHeight="1">
      <c r="A29" s="4"/>
      <c r="B29" s="6"/>
      <c r="C29" s="4" t="s">
        <v>39</v>
      </c>
      <c r="D29" s="5"/>
    </row>
    <row r="30" spans="1:4" ht="20.25" customHeight="1">
      <c r="A30" s="4"/>
      <c r="B30" s="6"/>
      <c r="C30" s="4" t="s">
        <v>40</v>
      </c>
      <c r="D30" s="5"/>
    </row>
    <row r="31" spans="1:4" ht="20.25" customHeight="1">
      <c r="A31" s="4"/>
      <c r="B31" s="6"/>
      <c r="C31" s="4" t="s">
        <v>41</v>
      </c>
      <c r="D31" s="5"/>
    </row>
    <row r="32" spans="1:4" ht="20.25" customHeight="1">
      <c r="A32" s="4"/>
      <c r="B32" s="6"/>
      <c r="C32" s="4" t="s">
        <v>42</v>
      </c>
      <c r="D32" s="5"/>
    </row>
    <row r="33" spans="1:4" ht="20.25" customHeight="1">
      <c r="A33" s="4"/>
      <c r="B33" s="6"/>
      <c r="C33" s="4" t="s">
        <v>43</v>
      </c>
      <c r="D33" s="5"/>
    </row>
    <row r="34" spans="1:4" ht="20.25" customHeight="1">
      <c r="A34" s="4"/>
      <c r="B34" s="6"/>
      <c r="C34" s="4" t="s">
        <v>44</v>
      </c>
      <c r="D34" s="5"/>
    </row>
    <row r="35" spans="1:4" ht="20.25" customHeight="1">
      <c r="A35" s="4"/>
      <c r="B35" s="6"/>
      <c r="C35" s="4" t="s">
        <v>45</v>
      </c>
      <c r="D35" s="5"/>
    </row>
    <row r="36" spans="1:4" ht="20.25" customHeight="1">
      <c r="A36" s="4"/>
      <c r="B36" s="6"/>
      <c r="C36" s="4" t="s">
        <v>46</v>
      </c>
      <c r="D36" s="5"/>
    </row>
    <row r="37" spans="1:4" ht="20.25" customHeight="1">
      <c r="A37" s="7" t="s">
        <v>47</v>
      </c>
      <c r="B37" s="8">
        <v>11347535.210000001</v>
      </c>
      <c r="C37" s="7" t="s">
        <v>48</v>
      </c>
      <c r="D37" s="5">
        <v>11347535.210000001</v>
      </c>
    </row>
    <row r="38" spans="1:4" ht="20.25" customHeight="1">
      <c r="A38" s="9" t="s">
        <v>49</v>
      </c>
      <c r="B38" s="10"/>
      <c r="C38" s="11" t="s">
        <v>50</v>
      </c>
      <c r="D38" s="5"/>
    </row>
    <row r="39" spans="1:4" ht="20.25" customHeight="1">
      <c r="A39" s="7" t="s">
        <v>51</v>
      </c>
      <c r="B39" s="8">
        <v>11347535.210000001</v>
      </c>
      <c r="C39" s="7" t="s">
        <v>52</v>
      </c>
      <c r="D39" s="5">
        <v>11347535.210000001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6" type="noConversion"/>
  <pageMargins left="0.7" right="0.7" top="0.75" bottom="0.75" header="0.3" footer="0.3"/>
  <extLst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9"/>
  <sheetViews>
    <sheetView showZeros="0" workbookViewId="0">
      <selection activeCell="A11" sqref="A11"/>
    </sheetView>
  </sheetViews>
  <sheetFormatPr defaultColWidth="10.75" defaultRowHeight="12" customHeight="1"/>
  <cols>
    <col min="1" max="2" width="69.25" customWidth="1"/>
    <col min="3" max="4" width="22.125" customWidth="1"/>
    <col min="5" max="5" width="55" customWidth="1"/>
    <col min="6" max="6" width="12" customWidth="1"/>
    <col min="7" max="7" width="18.875" customWidth="1"/>
    <col min="8" max="8" width="12" customWidth="1"/>
    <col min="9" max="9" width="18.875" customWidth="1"/>
    <col min="10" max="10" width="53" customWidth="1"/>
  </cols>
  <sheetData>
    <row r="1" spans="1:10" ht="15.75" customHeight="1">
      <c r="A1" s="85" t="s">
        <v>493</v>
      </c>
      <c r="B1" s="83"/>
      <c r="C1" s="83"/>
      <c r="D1" s="83"/>
      <c r="E1" s="83"/>
      <c r="F1" s="83"/>
      <c r="G1" s="83"/>
      <c r="H1" s="83"/>
      <c r="I1" s="83"/>
      <c r="J1" s="83" t="s">
        <v>354</v>
      </c>
    </row>
    <row r="2" spans="1:10" ht="45" customHeight="1">
      <c r="A2" s="82" t="str">
        <f>"2025"&amp;"年部门项目支出绩效目标表(另文下达)"</f>
        <v>2025年部门项目支出绩效目标表(另文下达)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ht="15.75" customHeight="1">
      <c r="A3" s="1" t="str">
        <f>"单位名称："&amp;"永仁县卫生健康局"</f>
        <v>单位名称：永仁县卫生健康局</v>
      </c>
      <c r="B3" s="48"/>
      <c r="C3" s="48"/>
      <c r="D3" s="48"/>
      <c r="E3" s="48"/>
      <c r="F3" s="49"/>
      <c r="G3" s="48"/>
      <c r="H3" s="49"/>
      <c r="I3" s="49"/>
      <c r="J3" s="49"/>
    </row>
    <row r="4" spans="1:10" ht="60" customHeight="1">
      <c r="A4" s="50" t="s">
        <v>355</v>
      </c>
      <c r="B4" s="50" t="s">
        <v>356</v>
      </c>
      <c r="C4" s="50" t="s">
        <v>357</v>
      </c>
      <c r="D4" s="50" t="s">
        <v>358</v>
      </c>
      <c r="E4" s="50" t="s">
        <v>359</v>
      </c>
      <c r="F4" s="50" t="s">
        <v>360</v>
      </c>
      <c r="G4" s="50" t="s">
        <v>361</v>
      </c>
      <c r="H4" s="50" t="s">
        <v>362</v>
      </c>
      <c r="I4" s="50" t="s">
        <v>363</v>
      </c>
      <c r="J4" s="50" t="s">
        <v>364</v>
      </c>
    </row>
    <row r="5" spans="1:10" ht="47.45" customHeight="1">
      <c r="A5" s="51">
        <v>1</v>
      </c>
      <c r="B5" s="51">
        <v>2</v>
      </c>
      <c r="C5" s="52">
        <v>3</v>
      </c>
      <c r="D5" s="51">
        <v>4</v>
      </c>
      <c r="E5" s="51">
        <v>5</v>
      </c>
      <c r="F5" s="51">
        <v>6</v>
      </c>
      <c r="G5" s="51">
        <v>7</v>
      </c>
      <c r="H5" s="51">
        <v>8</v>
      </c>
      <c r="I5" s="51">
        <v>9</v>
      </c>
      <c r="J5" s="51">
        <v>10</v>
      </c>
    </row>
    <row r="6" spans="1:10" ht="47.45" customHeight="1">
      <c r="A6" s="53"/>
      <c r="B6" s="53"/>
      <c r="C6" s="53"/>
      <c r="D6" s="53"/>
      <c r="E6" s="53"/>
      <c r="F6" s="53"/>
      <c r="G6" s="53"/>
      <c r="H6" s="53"/>
      <c r="I6" s="53"/>
      <c r="J6" s="53"/>
    </row>
    <row r="7" spans="1:10" ht="47.45" customHeight="1">
      <c r="A7" s="53"/>
      <c r="B7" s="54"/>
      <c r="C7" s="53"/>
      <c r="D7" s="53"/>
      <c r="E7" s="53"/>
      <c r="F7" s="53"/>
      <c r="G7" s="53"/>
      <c r="H7" s="53"/>
      <c r="I7" s="53"/>
      <c r="J7" s="53"/>
    </row>
    <row r="8" spans="1:10" ht="51.95" customHeight="1">
      <c r="A8" s="53"/>
      <c r="B8" s="53"/>
      <c r="C8" s="52"/>
      <c r="D8" s="52"/>
      <c r="E8" s="52"/>
      <c r="F8" s="52"/>
      <c r="G8" s="52"/>
      <c r="H8" s="52"/>
      <c r="I8" s="52"/>
      <c r="J8" s="54"/>
    </row>
    <row r="9" spans="1:10" ht="12" customHeight="1">
      <c r="A9" t="s">
        <v>556</v>
      </c>
    </row>
  </sheetData>
  <mergeCells count="2">
    <mergeCell ref="A2:J2"/>
    <mergeCell ref="A1:J1"/>
  </mergeCells>
  <phoneticPr fontId="26" type="noConversion"/>
  <pageMargins left="0.7" right="0.7" top="0.75" bottom="0.75" header="0.3" footer="0.3"/>
  <extLst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10"/>
  <sheetViews>
    <sheetView showZeros="0" workbookViewId="0">
      <selection activeCell="A10" sqref="A10"/>
    </sheetView>
  </sheetViews>
  <sheetFormatPr defaultColWidth="10.75" defaultRowHeight="14.25" customHeight="1"/>
  <cols>
    <col min="1" max="1" width="37.625" customWidth="1"/>
    <col min="2" max="2" width="38.125" customWidth="1"/>
    <col min="3" max="3" width="47.25" customWidth="1"/>
    <col min="4" max="6" width="26.25" customWidth="1"/>
  </cols>
  <sheetData>
    <row r="1" spans="1:6" ht="15.75" customHeight="1">
      <c r="A1" s="55"/>
      <c r="B1" s="55">
        <v>0</v>
      </c>
      <c r="C1" s="55"/>
      <c r="D1" s="55"/>
      <c r="E1" s="55"/>
      <c r="F1" s="41" t="s">
        <v>494</v>
      </c>
    </row>
    <row r="2" spans="1:6" ht="45" customHeight="1">
      <c r="A2" s="87" t="s">
        <v>495</v>
      </c>
      <c r="B2" s="87"/>
      <c r="C2" s="87"/>
      <c r="D2" s="87"/>
      <c r="E2" s="87"/>
      <c r="F2" s="87"/>
    </row>
    <row r="3" spans="1:6" ht="19.5" customHeight="1">
      <c r="A3" s="95" t="str">
        <f>"单位名称："&amp;"永仁县卫生健康局"</f>
        <v>单位名称：永仁县卫生健康局</v>
      </c>
      <c r="B3" s="95"/>
      <c r="C3" s="95"/>
      <c r="D3" s="55"/>
      <c r="E3" s="55"/>
      <c r="F3" s="41" t="s">
        <v>2</v>
      </c>
    </row>
    <row r="4" spans="1:6" ht="19.5" customHeight="1">
      <c r="A4" s="96" t="s">
        <v>496</v>
      </c>
      <c r="B4" s="96" t="s">
        <v>73</v>
      </c>
      <c r="C4" s="96" t="s">
        <v>74</v>
      </c>
      <c r="D4" s="96" t="s">
        <v>497</v>
      </c>
      <c r="E4" s="96"/>
      <c r="F4" s="96"/>
    </row>
    <row r="5" spans="1:6" ht="18.75" customHeight="1">
      <c r="A5" s="96"/>
      <c r="B5" s="96"/>
      <c r="C5" s="96"/>
      <c r="D5" s="42" t="s">
        <v>57</v>
      </c>
      <c r="E5" s="42" t="s">
        <v>76</v>
      </c>
      <c r="F5" s="42" t="s">
        <v>77</v>
      </c>
    </row>
    <row r="6" spans="1:6" ht="17.25" customHeight="1">
      <c r="A6" s="56">
        <v>1</v>
      </c>
      <c r="B6" s="57" t="s">
        <v>84</v>
      </c>
      <c r="C6" s="56">
        <v>3</v>
      </c>
      <c r="D6" s="56">
        <v>4</v>
      </c>
      <c r="E6" s="56">
        <v>5</v>
      </c>
      <c r="F6" s="56">
        <v>6</v>
      </c>
    </row>
    <row r="7" spans="1:6" ht="22.5" customHeight="1">
      <c r="A7" s="4"/>
      <c r="B7" s="4"/>
      <c r="C7" s="4"/>
      <c r="D7" s="5"/>
      <c r="E7" s="5"/>
      <c r="F7" s="5"/>
    </row>
    <row r="8" spans="1:6" ht="22.5" customHeight="1">
      <c r="A8" s="4"/>
      <c r="B8" s="4"/>
      <c r="C8" s="4"/>
      <c r="D8" s="5"/>
      <c r="E8" s="5"/>
      <c r="F8" s="5"/>
    </row>
    <row r="9" spans="1:6" ht="22.5" customHeight="1">
      <c r="A9" s="84" t="s">
        <v>57</v>
      </c>
      <c r="B9" s="84"/>
      <c r="C9" s="84"/>
      <c r="D9" s="5"/>
      <c r="E9" s="5"/>
      <c r="F9" s="5"/>
    </row>
    <row r="10" spans="1:6" ht="14.25" customHeight="1">
      <c r="A10" s="81" t="s">
        <v>557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honeticPr fontId="26" type="noConversion"/>
  <pageMargins left="0.7" right="0.7" top="0.75" bottom="0.75" header="0.3" footer="0.3"/>
  <extLst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11"/>
  <sheetViews>
    <sheetView showGridLines="0" showZeros="0" topLeftCell="A4" workbookViewId="0">
      <selection activeCell="B12" sqref="B12"/>
    </sheetView>
  </sheetViews>
  <sheetFormatPr defaultColWidth="10" defaultRowHeight="12.75" customHeight="1"/>
  <cols>
    <col min="1" max="3" width="38.5" customWidth="1"/>
    <col min="4" max="13" width="18.25" customWidth="1"/>
    <col min="14" max="14" width="25.375" customWidth="1"/>
    <col min="15" max="17" width="18.25" customWidth="1"/>
  </cols>
  <sheetData>
    <row r="1" spans="1:17" ht="17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58" t="s">
        <v>498</v>
      </c>
    </row>
    <row r="2" spans="1:17" ht="45" customHeight="1">
      <c r="A2" s="82" t="s">
        <v>499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17" ht="18.75" customHeight="1">
      <c r="A3" s="1" t="str">
        <f>"单位名称："&amp;"永仁县卫生健康局"</f>
        <v>单位名称：永仁县卫生健康局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 t="s">
        <v>54</v>
      </c>
    </row>
    <row r="4" spans="1:17" ht="22.5" customHeight="1">
      <c r="A4" s="97" t="s">
        <v>500</v>
      </c>
      <c r="B4" s="97" t="s">
        <v>501</v>
      </c>
      <c r="C4" s="97" t="s">
        <v>502</v>
      </c>
      <c r="D4" s="97" t="s">
        <v>503</v>
      </c>
      <c r="E4" s="97" t="s">
        <v>504</v>
      </c>
      <c r="F4" s="97" t="s">
        <v>505</v>
      </c>
      <c r="G4" s="97" t="s">
        <v>217</v>
      </c>
      <c r="H4" s="97"/>
      <c r="I4" s="97"/>
      <c r="J4" s="97"/>
      <c r="K4" s="97"/>
      <c r="L4" s="97"/>
      <c r="M4" s="97"/>
      <c r="N4" s="97"/>
      <c r="O4" s="97"/>
      <c r="P4" s="97"/>
      <c r="Q4" s="97"/>
    </row>
    <row r="5" spans="1:17" ht="22.5" customHeight="1">
      <c r="A5" s="97"/>
      <c r="B5" s="97" t="s">
        <v>506</v>
      </c>
      <c r="C5" s="97" t="s">
        <v>507</v>
      </c>
      <c r="D5" s="97" t="s">
        <v>503</v>
      </c>
      <c r="E5" s="97" t="s">
        <v>508</v>
      </c>
      <c r="F5" s="97"/>
      <c r="G5" s="97" t="s">
        <v>57</v>
      </c>
      <c r="H5" s="97" t="s">
        <v>60</v>
      </c>
      <c r="I5" s="97" t="s">
        <v>509</v>
      </c>
      <c r="J5" s="97" t="s">
        <v>510</v>
      </c>
      <c r="K5" s="97" t="s">
        <v>511</v>
      </c>
      <c r="L5" s="97" t="s">
        <v>64</v>
      </c>
      <c r="M5" s="97"/>
      <c r="N5" s="97"/>
      <c r="O5" s="97"/>
      <c r="P5" s="97"/>
      <c r="Q5" s="97"/>
    </row>
    <row r="6" spans="1:17" ht="23.65" customHeight="1">
      <c r="A6" s="97"/>
      <c r="B6" s="97"/>
      <c r="C6" s="97"/>
      <c r="D6" s="97"/>
      <c r="E6" s="97"/>
      <c r="F6" s="97"/>
      <c r="G6" s="97"/>
      <c r="H6" s="97"/>
      <c r="I6" s="97" t="s">
        <v>59</v>
      </c>
      <c r="J6" s="97"/>
      <c r="K6" s="97"/>
      <c r="L6" s="59" t="s">
        <v>59</v>
      </c>
      <c r="M6" s="59" t="s">
        <v>65</v>
      </c>
      <c r="N6" s="59" t="s">
        <v>66</v>
      </c>
      <c r="O6" s="59" t="s">
        <v>67</v>
      </c>
      <c r="P6" s="59" t="s">
        <v>68</v>
      </c>
      <c r="Q6" s="59" t="s">
        <v>69</v>
      </c>
    </row>
    <row r="7" spans="1:17" ht="22.5" customHeight="1">
      <c r="A7" s="60">
        <v>1</v>
      </c>
      <c r="B7" s="60">
        <v>2</v>
      </c>
      <c r="C7" s="60">
        <v>3</v>
      </c>
      <c r="D7" s="60">
        <v>4</v>
      </c>
      <c r="E7" s="60">
        <v>5</v>
      </c>
      <c r="F7" s="60">
        <v>6</v>
      </c>
      <c r="G7" s="60">
        <v>7</v>
      </c>
      <c r="H7" s="60">
        <v>8</v>
      </c>
      <c r="I7" s="60">
        <v>9</v>
      </c>
      <c r="J7" s="60">
        <v>10</v>
      </c>
      <c r="K7" s="60">
        <v>11</v>
      </c>
      <c r="L7" s="60">
        <v>12</v>
      </c>
      <c r="M7" s="60">
        <v>13</v>
      </c>
      <c r="N7" s="60">
        <v>14</v>
      </c>
      <c r="O7" s="60">
        <v>15</v>
      </c>
      <c r="P7" s="60">
        <v>16</v>
      </c>
      <c r="Q7" s="60">
        <v>17</v>
      </c>
    </row>
    <row r="8" spans="1:17" ht="22.5" customHeight="1">
      <c r="A8" s="61" t="s">
        <v>340</v>
      </c>
      <c r="B8" s="61"/>
      <c r="C8" s="61"/>
      <c r="D8" s="61"/>
      <c r="E8" s="62">
        <v>2</v>
      </c>
      <c r="F8" s="62">
        <v>240000</v>
      </c>
      <c r="G8" s="62">
        <v>240000</v>
      </c>
      <c r="H8" s="62"/>
      <c r="I8" s="62"/>
      <c r="J8" s="62"/>
      <c r="K8" s="62"/>
      <c r="L8" s="62">
        <v>240000</v>
      </c>
      <c r="M8" s="62"/>
      <c r="N8" s="62"/>
      <c r="O8" s="62"/>
      <c r="P8" s="62"/>
      <c r="Q8" s="62">
        <v>240000</v>
      </c>
    </row>
    <row r="9" spans="1:17" ht="22.5" customHeight="1">
      <c r="A9" s="61"/>
      <c r="B9" s="61" t="s">
        <v>512</v>
      </c>
      <c r="C9" s="61" t="s">
        <v>513</v>
      </c>
      <c r="D9" s="61" t="s">
        <v>514</v>
      </c>
      <c r="E9" s="62">
        <v>1</v>
      </c>
      <c r="F9" s="62">
        <v>200000</v>
      </c>
      <c r="G9" s="62">
        <v>200000</v>
      </c>
      <c r="H9" s="62"/>
      <c r="I9" s="62"/>
      <c r="J9" s="62"/>
      <c r="K9" s="62"/>
      <c r="L9" s="62">
        <v>200000</v>
      </c>
      <c r="M9" s="62"/>
      <c r="N9" s="62"/>
      <c r="O9" s="62"/>
      <c r="P9" s="62"/>
      <c r="Q9" s="62">
        <v>200000</v>
      </c>
    </row>
    <row r="10" spans="1:17" ht="22.5" customHeight="1">
      <c r="A10" s="4"/>
      <c r="B10" s="61" t="s">
        <v>515</v>
      </c>
      <c r="C10" s="61" t="s">
        <v>515</v>
      </c>
      <c r="D10" s="61" t="s">
        <v>514</v>
      </c>
      <c r="E10" s="62">
        <v>1</v>
      </c>
      <c r="F10" s="62">
        <v>40000</v>
      </c>
      <c r="G10" s="62">
        <v>40000</v>
      </c>
      <c r="H10" s="62"/>
      <c r="I10" s="62"/>
      <c r="J10" s="62"/>
      <c r="K10" s="62"/>
      <c r="L10" s="62">
        <v>40000</v>
      </c>
      <c r="M10" s="62"/>
      <c r="N10" s="62"/>
      <c r="O10" s="62"/>
      <c r="P10" s="62"/>
      <c r="Q10" s="62">
        <v>40000</v>
      </c>
    </row>
    <row r="11" spans="1:17" ht="22.5" customHeight="1">
      <c r="A11" s="98" t="s">
        <v>57</v>
      </c>
      <c r="B11" s="98"/>
      <c r="C11" s="98"/>
      <c r="D11" s="98"/>
      <c r="E11" s="98"/>
      <c r="F11" s="62">
        <v>240000</v>
      </c>
      <c r="G11" s="62">
        <v>240000</v>
      </c>
      <c r="H11" s="62"/>
      <c r="I11" s="62"/>
      <c r="J11" s="62"/>
      <c r="K11" s="62"/>
      <c r="L11" s="62">
        <v>240000</v>
      </c>
      <c r="M11" s="62"/>
      <c r="N11" s="62"/>
      <c r="O11" s="62"/>
      <c r="P11" s="62"/>
      <c r="Q11" s="62">
        <v>240000</v>
      </c>
    </row>
  </sheetData>
  <mergeCells count="15">
    <mergeCell ref="A2:Q2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honeticPr fontId="26" type="noConversion"/>
  <pageMargins left="0.7" right="0.7" top="0.75" bottom="0.75" header="0.3" footer="0.3"/>
  <extLst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R12"/>
  <sheetViews>
    <sheetView showZeros="0" topLeftCell="A4" workbookViewId="0">
      <selection activeCell="A15" sqref="A15"/>
    </sheetView>
  </sheetViews>
  <sheetFormatPr defaultColWidth="10.25" defaultRowHeight="14.25" customHeight="1"/>
  <cols>
    <col min="1" max="1" width="46.875" customWidth="1"/>
    <col min="2" max="2" width="27.5" customWidth="1"/>
    <col min="3" max="3" width="33.125" customWidth="1"/>
    <col min="4" max="4" width="18.375" customWidth="1"/>
    <col min="5" max="5" width="21.75" customWidth="1"/>
    <col min="6" max="6" width="24.625" customWidth="1"/>
    <col min="7" max="7" width="30.125" customWidth="1"/>
    <col min="8" max="14" width="18.375" customWidth="1"/>
    <col min="15" max="15" width="23.5" customWidth="1"/>
    <col min="16" max="16" width="18.375" customWidth="1"/>
    <col min="17" max="17" width="21.125" customWidth="1"/>
    <col min="18" max="18" width="18.375" customWidth="1"/>
  </cols>
  <sheetData>
    <row r="1" spans="1:18" ht="23.65" customHeight="1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4" t="s">
        <v>516</v>
      </c>
    </row>
    <row r="2" spans="1:18" ht="49.9" customHeight="1">
      <c r="A2" s="101" t="str">
        <f>"2025"&amp;"年部门政府购买服务预算表"</f>
        <v>2025年部门政府购买服务预算表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</row>
    <row r="3" spans="1:18" ht="23.65" customHeight="1">
      <c r="A3" s="102" t="str">
        <f>"单位名称："&amp;"永仁县卫生健康局"</f>
        <v>单位名称：永仁县卫生健康局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64" t="s">
        <v>54</v>
      </c>
    </row>
    <row r="4" spans="1:18" ht="23.65" customHeight="1">
      <c r="A4" s="99" t="s">
        <v>500</v>
      </c>
      <c r="B4" s="99" t="s">
        <v>517</v>
      </c>
      <c r="C4" s="99" t="s">
        <v>518</v>
      </c>
      <c r="D4" s="99" t="s">
        <v>519</v>
      </c>
      <c r="E4" s="99" t="s">
        <v>520</v>
      </c>
      <c r="F4" s="99" t="s">
        <v>521</v>
      </c>
      <c r="G4" s="99" t="s">
        <v>522</v>
      </c>
      <c r="H4" s="99" t="s">
        <v>217</v>
      </c>
      <c r="I4" s="99"/>
      <c r="J4" s="99"/>
      <c r="K4" s="99"/>
      <c r="L4" s="99"/>
      <c r="M4" s="99"/>
      <c r="N4" s="99"/>
      <c r="O4" s="99"/>
      <c r="P4" s="99"/>
      <c r="Q4" s="99"/>
      <c r="R4" s="99"/>
    </row>
    <row r="5" spans="1:18" ht="23.65" customHeight="1">
      <c r="A5" s="99" t="s">
        <v>523</v>
      </c>
      <c r="B5" s="99" t="s">
        <v>510</v>
      </c>
      <c r="C5" s="99" t="s">
        <v>511</v>
      </c>
      <c r="D5" s="99"/>
      <c r="E5" s="99" t="s">
        <v>524</v>
      </c>
      <c r="F5" s="99"/>
      <c r="G5" s="99"/>
      <c r="H5" s="99" t="s">
        <v>57</v>
      </c>
      <c r="I5" s="99" t="s">
        <v>60</v>
      </c>
      <c r="J5" s="99" t="s">
        <v>509</v>
      </c>
      <c r="K5" s="99" t="s">
        <v>510</v>
      </c>
      <c r="L5" s="99" t="s">
        <v>511</v>
      </c>
      <c r="M5" s="99" t="s">
        <v>64</v>
      </c>
      <c r="N5" s="99"/>
      <c r="O5" s="99"/>
      <c r="P5" s="99"/>
      <c r="Q5" s="99"/>
      <c r="R5" s="99"/>
    </row>
    <row r="6" spans="1:18" ht="23.65" customHeight="1">
      <c r="A6" s="99"/>
      <c r="B6" s="99"/>
      <c r="C6" s="99"/>
      <c r="D6" s="99"/>
      <c r="E6" s="99"/>
      <c r="F6" s="99"/>
      <c r="G6" s="99"/>
      <c r="H6" s="99"/>
      <c r="I6" s="99" t="s">
        <v>59</v>
      </c>
      <c r="J6" s="99"/>
      <c r="K6" s="99"/>
      <c r="L6" s="99"/>
      <c r="M6" s="65" t="s">
        <v>59</v>
      </c>
      <c r="N6" s="65" t="s">
        <v>65</v>
      </c>
      <c r="O6" s="65" t="s">
        <v>66</v>
      </c>
      <c r="P6" s="65" t="s">
        <v>67</v>
      </c>
      <c r="Q6" s="65" t="s">
        <v>68</v>
      </c>
      <c r="R6" s="65" t="s">
        <v>69</v>
      </c>
    </row>
    <row r="7" spans="1:18" ht="22.5" customHeight="1">
      <c r="A7" s="66" t="s">
        <v>83</v>
      </c>
      <c r="B7" s="66" t="s">
        <v>84</v>
      </c>
      <c r="C7" s="66" t="s">
        <v>85</v>
      </c>
      <c r="D7" s="66" t="s">
        <v>86</v>
      </c>
      <c r="E7" s="66" t="s">
        <v>87</v>
      </c>
      <c r="F7" s="66" t="s">
        <v>88</v>
      </c>
      <c r="G7" s="66" t="s">
        <v>89</v>
      </c>
      <c r="H7" s="66" t="s">
        <v>90</v>
      </c>
      <c r="I7" s="66" t="s">
        <v>91</v>
      </c>
      <c r="J7" s="66" t="s">
        <v>92</v>
      </c>
      <c r="K7" s="66" t="s">
        <v>93</v>
      </c>
      <c r="L7" s="66" t="s">
        <v>94</v>
      </c>
      <c r="M7" s="66" t="s">
        <v>95</v>
      </c>
      <c r="N7" s="66" t="s">
        <v>96</v>
      </c>
      <c r="O7" s="66" t="s">
        <v>525</v>
      </c>
      <c r="P7" s="66" t="s">
        <v>526</v>
      </c>
      <c r="Q7" s="66" t="s">
        <v>527</v>
      </c>
      <c r="R7" s="66" t="s">
        <v>528</v>
      </c>
    </row>
    <row r="8" spans="1:18" ht="22.5" customHeight="1">
      <c r="A8" s="67"/>
      <c r="B8" s="67"/>
      <c r="C8" s="67"/>
      <c r="D8" s="67"/>
      <c r="E8" s="67"/>
      <c r="F8" s="67"/>
      <c r="G8" s="67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</row>
    <row r="9" spans="1:18" ht="22.5" customHeight="1">
      <c r="A9" s="67"/>
      <c r="B9" s="67"/>
      <c r="C9" s="67"/>
      <c r="D9" s="67"/>
      <c r="E9" s="67"/>
      <c r="F9" s="67"/>
      <c r="G9" s="67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</row>
    <row r="10" spans="1:18" ht="22.5" customHeight="1">
      <c r="A10" s="69"/>
      <c r="B10" s="67"/>
      <c r="C10" s="67"/>
      <c r="D10" s="67"/>
      <c r="E10" s="67"/>
      <c r="F10" s="67"/>
      <c r="G10" s="67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</row>
    <row r="11" spans="1:18" ht="22.5" customHeight="1">
      <c r="A11" s="100" t="s">
        <v>57</v>
      </c>
      <c r="B11" s="100"/>
      <c r="C11" s="100"/>
      <c r="D11" s="100"/>
      <c r="E11" s="100"/>
      <c r="F11" s="100"/>
      <c r="G11" s="100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</row>
    <row r="12" spans="1:18" ht="14.25" customHeight="1">
      <c r="A12" t="s">
        <v>556</v>
      </c>
    </row>
  </sheetData>
  <mergeCells count="17">
    <mergeCell ref="I5:I6"/>
    <mergeCell ref="J5:J6"/>
    <mergeCell ref="K5:K6"/>
    <mergeCell ref="L5:L6"/>
    <mergeCell ref="A11:G11"/>
    <mergeCell ref="A2:R2"/>
    <mergeCell ref="A3:Q3"/>
    <mergeCell ref="H4:R4"/>
    <mergeCell ref="M5:R5"/>
    <mergeCell ref="A4:A6"/>
    <mergeCell ref="B4:B6"/>
    <mergeCell ref="C4:C6"/>
    <mergeCell ref="D4:D6"/>
    <mergeCell ref="E4:E6"/>
    <mergeCell ref="F4:F6"/>
    <mergeCell ref="G4:G6"/>
    <mergeCell ref="H5:H6"/>
  </mergeCells>
  <phoneticPr fontId="26" type="noConversion"/>
  <pageMargins left="0.7" right="0.7" top="0.75" bottom="0.75" header="0.3" footer="0.3"/>
  <extLst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E10"/>
  <sheetViews>
    <sheetView showZeros="0" tabSelected="1" workbookViewId="0">
      <selection activeCell="G13" sqref="G13"/>
    </sheetView>
  </sheetViews>
  <sheetFormatPr defaultColWidth="10.75" defaultRowHeight="14.25" customHeight="1"/>
  <cols>
    <col min="1" max="1" width="44" customWidth="1"/>
    <col min="2" max="5" width="21.625" customWidth="1"/>
  </cols>
  <sheetData>
    <row r="1" spans="1:5" ht="13.5" customHeight="1">
      <c r="A1" s="40"/>
      <c r="B1" s="40"/>
      <c r="C1" s="40"/>
      <c r="D1" s="40"/>
      <c r="E1" s="41" t="s">
        <v>529</v>
      </c>
    </row>
    <row r="2" spans="1:5" ht="45" customHeight="1">
      <c r="A2" s="87" t="s">
        <v>530</v>
      </c>
      <c r="B2" s="87"/>
      <c r="C2" s="87"/>
      <c r="D2" s="87"/>
      <c r="E2" s="87"/>
    </row>
    <row r="3" spans="1:5" ht="22.5" customHeight="1">
      <c r="A3" s="95" t="str">
        <f>"单位名称："&amp;"永仁县卫生健康局"</f>
        <v>单位名称：永仁县卫生健康局</v>
      </c>
      <c r="B3" s="95"/>
      <c r="C3" s="95"/>
      <c r="D3" s="95"/>
      <c r="E3" s="41" t="s">
        <v>54</v>
      </c>
    </row>
    <row r="4" spans="1:5" ht="22.5" customHeight="1">
      <c r="A4" s="96" t="s">
        <v>531</v>
      </c>
      <c r="B4" s="96" t="s">
        <v>217</v>
      </c>
      <c r="C4" s="96"/>
      <c r="D4" s="96"/>
      <c r="E4" s="80" t="s">
        <v>558</v>
      </c>
    </row>
    <row r="5" spans="1:5" ht="22.5" customHeight="1">
      <c r="A5" s="96"/>
      <c r="B5" s="42" t="s">
        <v>57</v>
      </c>
      <c r="C5" s="42" t="s">
        <v>60</v>
      </c>
      <c r="D5" s="42" t="s">
        <v>509</v>
      </c>
      <c r="E5" s="80" t="s">
        <v>532</v>
      </c>
    </row>
    <row r="6" spans="1:5" ht="22.5" customHeight="1">
      <c r="A6" s="70">
        <v>1</v>
      </c>
      <c r="B6" s="70">
        <v>2</v>
      </c>
      <c r="C6" s="70">
        <v>3</v>
      </c>
      <c r="D6" s="71">
        <v>4</v>
      </c>
      <c r="E6" s="70">
        <v>5</v>
      </c>
    </row>
    <row r="7" spans="1:5" ht="22.5" customHeight="1">
      <c r="A7" s="4"/>
      <c r="B7" s="5"/>
      <c r="C7" s="5"/>
      <c r="D7" s="5"/>
      <c r="E7" s="5"/>
    </row>
    <row r="8" spans="1:5" ht="22.5" customHeight="1">
      <c r="A8" s="4"/>
      <c r="B8" s="5"/>
      <c r="C8" s="5"/>
      <c r="D8" s="5"/>
      <c r="E8" s="5"/>
    </row>
    <row r="9" spans="1:5" ht="22.5" customHeight="1">
      <c r="A9" s="4" t="s">
        <v>57</v>
      </c>
      <c r="B9" s="5"/>
      <c r="C9" s="5"/>
      <c r="D9" s="5"/>
      <c r="E9" s="5"/>
    </row>
    <row r="10" spans="1:5" ht="14.25" customHeight="1">
      <c r="A10" t="s">
        <v>556</v>
      </c>
    </row>
  </sheetData>
  <mergeCells count="4">
    <mergeCell ref="A2:E2"/>
    <mergeCell ref="A3:D3"/>
    <mergeCell ref="B4:D4"/>
    <mergeCell ref="A4:A5"/>
  </mergeCells>
  <phoneticPr fontId="26" type="noConversion"/>
  <pageMargins left="0.7" right="0.7" top="0.75" bottom="0.75" header="0.3" footer="0.3"/>
  <extLst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9"/>
  <sheetViews>
    <sheetView showZeros="0" workbookViewId="0">
      <selection activeCell="A15" sqref="A15"/>
    </sheetView>
  </sheetViews>
  <sheetFormatPr defaultColWidth="10.75" defaultRowHeight="12" customHeight="1"/>
  <cols>
    <col min="1" max="1" width="69.25" customWidth="1"/>
    <col min="2" max="2" width="41.125" customWidth="1"/>
    <col min="3" max="3" width="69.25" customWidth="1"/>
    <col min="4" max="5" width="27.625" customWidth="1"/>
    <col min="6" max="6" width="55" customWidth="1"/>
    <col min="7" max="7" width="10.25" customWidth="1"/>
    <col min="8" max="8" width="18.75" customWidth="1"/>
    <col min="9" max="9" width="9.875" customWidth="1"/>
    <col min="10" max="10" width="16.875" customWidth="1"/>
    <col min="11" max="11" width="53" customWidth="1"/>
  </cols>
  <sheetData>
    <row r="1" spans="1:1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 t="s">
        <v>533</v>
      </c>
    </row>
    <row r="2" spans="1:11" ht="45" customHeight="1">
      <c r="A2" s="82" t="s">
        <v>534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5.75" customHeight="1">
      <c r="A3" s="1" t="str">
        <f>"单位名称："&amp;"永仁县卫生健康局"</f>
        <v>单位名称：永仁县卫生健康局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2.5" customHeight="1">
      <c r="A4" s="3" t="s">
        <v>535</v>
      </c>
      <c r="B4" s="3" t="s">
        <v>211</v>
      </c>
      <c r="C4" s="3" t="s">
        <v>356</v>
      </c>
      <c r="D4" s="3" t="s">
        <v>357</v>
      </c>
      <c r="E4" s="3" t="s">
        <v>358</v>
      </c>
      <c r="F4" s="3" t="s">
        <v>359</v>
      </c>
      <c r="G4" s="3" t="s">
        <v>360</v>
      </c>
      <c r="H4" s="3" t="s">
        <v>361</v>
      </c>
      <c r="I4" s="3" t="s">
        <v>362</v>
      </c>
      <c r="J4" s="3" t="s">
        <v>363</v>
      </c>
      <c r="K4" s="3" t="s">
        <v>364</v>
      </c>
    </row>
    <row r="5" spans="1:11" ht="22.5" customHeight="1">
      <c r="A5" s="56">
        <v>1</v>
      </c>
      <c r="B5" s="72">
        <v>2</v>
      </c>
      <c r="C5" s="56">
        <v>3</v>
      </c>
      <c r="D5" s="72">
        <v>4</v>
      </c>
      <c r="E5" s="56">
        <v>5</v>
      </c>
      <c r="F5" s="72">
        <v>6</v>
      </c>
      <c r="G5" s="56">
        <v>7</v>
      </c>
      <c r="H5" s="72">
        <v>8</v>
      </c>
      <c r="I5" s="56">
        <v>9</v>
      </c>
      <c r="J5" s="72">
        <v>10</v>
      </c>
      <c r="K5" s="72">
        <v>11</v>
      </c>
    </row>
    <row r="6" spans="1:11" ht="22.5" customHeight="1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</row>
    <row r="7" spans="1:11" ht="22.5" customHeight="1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</row>
    <row r="8" spans="1:11" ht="22.5" customHeight="1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</row>
    <row r="9" spans="1:11" ht="12" customHeight="1">
      <c r="A9" t="s">
        <v>556</v>
      </c>
    </row>
  </sheetData>
  <mergeCells count="1">
    <mergeCell ref="A2:K2"/>
  </mergeCells>
  <phoneticPr fontId="26" type="noConversion"/>
  <pageMargins left="0.7" right="0.7" top="0.75" bottom="0.75" header="0.3" footer="0.3"/>
  <extLst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10"/>
  <sheetViews>
    <sheetView showZeros="0" workbookViewId="0">
      <selection activeCell="B32" sqref="B32"/>
    </sheetView>
  </sheetViews>
  <sheetFormatPr defaultColWidth="10.75" defaultRowHeight="12" customHeight="1"/>
  <cols>
    <col min="1" max="1" width="33.875" customWidth="1"/>
    <col min="2" max="3" width="39.125" customWidth="1"/>
    <col min="4" max="4" width="24" customWidth="1"/>
    <col min="5" max="5" width="7.875" customWidth="1"/>
    <col min="6" max="6" width="11" customWidth="1"/>
    <col min="7" max="8" width="19.125" customWidth="1"/>
  </cols>
  <sheetData>
    <row r="1" spans="1:8" ht="14.25" customHeight="1">
      <c r="A1" s="55"/>
      <c r="B1" s="55"/>
      <c r="C1" s="55"/>
      <c r="D1" s="55"/>
      <c r="E1" s="55"/>
      <c r="F1" s="55"/>
      <c r="G1" s="55"/>
      <c r="H1" s="41" t="s">
        <v>536</v>
      </c>
    </row>
    <row r="2" spans="1:8" ht="45" customHeight="1">
      <c r="A2" s="87" t="s">
        <v>537</v>
      </c>
      <c r="B2" s="87"/>
      <c r="C2" s="87"/>
      <c r="D2" s="87"/>
      <c r="E2" s="87"/>
      <c r="F2" s="87"/>
      <c r="G2" s="87"/>
      <c r="H2" s="87"/>
    </row>
    <row r="3" spans="1:8" ht="13.5" customHeight="1">
      <c r="A3" s="95" t="str">
        <f>"单位名称："&amp;"永仁县卫生健康局"</f>
        <v>单位名称：永仁县卫生健康局</v>
      </c>
      <c r="B3" s="95"/>
      <c r="C3" s="95"/>
      <c r="D3" s="55"/>
      <c r="E3" s="55"/>
      <c r="F3" s="55"/>
      <c r="G3" s="55"/>
      <c r="H3" s="41" t="s">
        <v>54</v>
      </c>
    </row>
    <row r="4" spans="1:8" ht="18" customHeight="1">
      <c r="A4" s="96" t="s">
        <v>496</v>
      </c>
      <c r="B4" s="96" t="s">
        <v>538</v>
      </c>
      <c r="C4" s="96" t="s">
        <v>539</v>
      </c>
      <c r="D4" s="96" t="s">
        <v>540</v>
      </c>
      <c r="E4" s="96" t="s">
        <v>503</v>
      </c>
      <c r="F4" s="96" t="s">
        <v>541</v>
      </c>
      <c r="G4" s="96"/>
      <c r="H4" s="96"/>
    </row>
    <row r="5" spans="1:8" ht="18" customHeight="1">
      <c r="A5" s="96"/>
      <c r="B5" s="96"/>
      <c r="C5" s="96"/>
      <c r="D5" s="96"/>
      <c r="E5" s="96"/>
      <c r="F5" s="42" t="s">
        <v>504</v>
      </c>
      <c r="G5" s="42" t="s">
        <v>542</v>
      </c>
      <c r="H5" s="42" t="s">
        <v>543</v>
      </c>
    </row>
    <row r="6" spans="1:8" ht="21" customHeight="1">
      <c r="A6" s="74">
        <v>1</v>
      </c>
      <c r="B6" s="74">
        <v>2</v>
      </c>
      <c r="C6" s="74">
        <v>3</v>
      </c>
      <c r="D6" s="74">
        <v>4</v>
      </c>
      <c r="E6" s="74">
        <v>5</v>
      </c>
      <c r="F6" s="74">
        <v>6</v>
      </c>
      <c r="G6" s="74">
        <v>7</v>
      </c>
      <c r="H6" s="74">
        <v>8</v>
      </c>
    </row>
    <row r="7" spans="1:8" ht="23.25" customHeight="1">
      <c r="A7" s="4"/>
      <c r="B7" s="4"/>
      <c r="C7" s="4"/>
      <c r="D7" s="4"/>
      <c r="E7" s="47"/>
      <c r="F7" s="47"/>
      <c r="G7" s="47"/>
      <c r="H7" s="47"/>
    </row>
    <row r="8" spans="1:8" ht="23.25" customHeight="1">
      <c r="A8" s="4" t="s">
        <v>544</v>
      </c>
      <c r="B8" s="4"/>
      <c r="C8" s="4"/>
      <c r="D8" s="4"/>
      <c r="E8" s="47"/>
      <c r="F8" s="47"/>
      <c r="G8" s="47"/>
      <c r="H8" s="47"/>
    </row>
    <row r="9" spans="1:8" ht="23.25" customHeight="1">
      <c r="A9" s="84" t="s">
        <v>57</v>
      </c>
      <c r="B9" s="84"/>
      <c r="C9" s="84"/>
      <c r="D9" s="84"/>
      <c r="E9" s="84"/>
      <c r="F9" s="5"/>
      <c r="G9" s="75"/>
      <c r="H9" s="75"/>
    </row>
    <row r="10" spans="1:8" ht="12" customHeight="1">
      <c r="A10" t="s">
        <v>556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honeticPr fontId="26" type="noConversion"/>
  <pageMargins left="0.7" right="0.7" top="0.75" bottom="0.75" header="0.3" footer="0.3"/>
  <extLst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10"/>
  <sheetViews>
    <sheetView showZeros="0" workbookViewId="0">
      <selection activeCell="A15" sqref="A15"/>
    </sheetView>
  </sheetViews>
  <sheetFormatPr defaultColWidth="10.75" defaultRowHeight="14.25" customHeight="1"/>
  <cols>
    <col min="1" max="11" width="17.625" customWidth="1"/>
  </cols>
  <sheetData>
    <row r="1" spans="1:11" ht="15.75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1" t="s">
        <v>545</v>
      </c>
    </row>
    <row r="2" spans="1:11" ht="46.15" customHeight="1">
      <c r="A2" s="87" t="s">
        <v>546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ht="22.5" customHeight="1">
      <c r="A3" s="95" t="str">
        <f>"单位名称："&amp;"永仁县卫生健康局"</f>
        <v>单位名称：永仁县卫生健康局</v>
      </c>
      <c r="B3" s="95"/>
      <c r="C3" s="95"/>
      <c r="D3" s="95"/>
      <c r="E3" s="95"/>
      <c r="F3" s="95"/>
      <c r="G3" s="95"/>
      <c r="H3" s="95"/>
      <c r="I3" s="95"/>
      <c r="J3" s="95"/>
      <c r="K3" s="41" t="s">
        <v>2</v>
      </c>
    </row>
    <row r="4" spans="1:11" ht="22.5" customHeight="1">
      <c r="A4" s="96" t="s">
        <v>321</v>
      </c>
      <c r="B4" s="96" t="s">
        <v>212</v>
      </c>
      <c r="C4" s="96" t="s">
        <v>210</v>
      </c>
      <c r="D4" s="96" t="s">
        <v>213</v>
      </c>
      <c r="E4" s="96" t="s">
        <v>214</v>
      </c>
      <c r="F4" s="96" t="s">
        <v>322</v>
      </c>
      <c r="G4" s="96" t="s">
        <v>323</v>
      </c>
      <c r="H4" s="96" t="s">
        <v>57</v>
      </c>
      <c r="I4" s="96" t="s">
        <v>547</v>
      </c>
      <c r="J4" s="96"/>
      <c r="K4" s="96"/>
    </row>
    <row r="5" spans="1:11" ht="22.5" customHeight="1">
      <c r="A5" s="96"/>
      <c r="B5" s="96"/>
      <c r="C5" s="96"/>
      <c r="D5" s="96"/>
      <c r="E5" s="96"/>
      <c r="F5" s="96"/>
      <c r="G5" s="96"/>
      <c r="H5" s="96" t="s">
        <v>59</v>
      </c>
      <c r="I5" s="42" t="s">
        <v>60</v>
      </c>
      <c r="J5" s="42" t="s">
        <v>61</v>
      </c>
      <c r="K5" s="42" t="s">
        <v>62</v>
      </c>
    </row>
    <row r="6" spans="1:11" ht="22.5" customHeight="1">
      <c r="A6" s="56">
        <v>1</v>
      </c>
      <c r="B6" s="56">
        <v>2</v>
      </c>
      <c r="C6" s="56">
        <v>3</v>
      </c>
      <c r="D6" s="76">
        <v>4</v>
      </c>
      <c r="E6" s="76">
        <v>5</v>
      </c>
      <c r="F6" s="76">
        <v>6</v>
      </c>
      <c r="G6" s="76">
        <v>7</v>
      </c>
      <c r="H6" s="76">
        <v>8</v>
      </c>
      <c r="I6" s="76">
        <v>9</v>
      </c>
      <c r="J6" s="76">
        <v>10</v>
      </c>
      <c r="K6" s="76">
        <v>11</v>
      </c>
    </row>
    <row r="7" spans="1:11" ht="22.5" customHeight="1">
      <c r="A7" s="4"/>
      <c r="B7" s="4"/>
      <c r="C7" s="4"/>
      <c r="D7" s="4"/>
      <c r="E7" s="4"/>
      <c r="F7" s="4"/>
      <c r="G7" s="4"/>
      <c r="H7" s="5"/>
      <c r="I7" s="5"/>
      <c r="J7" s="5"/>
      <c r="K7" s="5"/>
    </row>
    <row r="8" spans="1:11" ht="22.5" customHeight="1">
      <c r="A8" s="4" t="s">
        <v>544</v>
      </c>
      <c r="B8" s="4" t="s">
        <v>544</v>
      </c>
      <c r="C8" s="4" t="s">
        <v>544</v>
      </c>
      <c r="D8" s="4"/>
      <c r="E8" s="4"/>
      <c r="F8" s="4"/>
      <c r="G8" s="4"/>
      <c r="H8" s="5"/>
      <c r="I8" s="5"/>
      <c r="J8" s="5"/>
      <c r="K8" s="5"/>
    </row>
    <row r="9" spans="1:11" ht="22.5" customHeight="1">
      <c r="A9" s="84" t="s">
        <v>57</v>
      </c>
      <c r="B9" s="84"/>
      <c r="C9" s="84"/>
      <c r="D9" s="84"/>
      <c r="E9" s="84"/>
      <c r="F9" s="84"/>
      <c r="G9" s="84"/>
      <c r="H9" s="5"/>
      <c r="I9" s="5"/>
      <c r="J9" s="5"/>
      <c r="K9" s="5"/>
    </row>
    <row r="10" spans="1:11" ht="14.25" customHeight="1">
      <c r="A10" t="s">
        <v>556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honeticPr fontId="26" type="noConversion"/>
  <pageMargins left="0.7" right="0.7" top="0.75" bottom="0.75" header="0.3" footer="0.3"/>
  <extLst/>
</worksheet>
</file>

<file path=xl/worksheets/sheet1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16"/>
  <sheetViews>
    <sheetView showGridLines="0" showZeros="0" workbookViewId="0">
      <selection activeCell="C21" sqref="C21:C22"/>
    </sheetView>
  </sheetViews>
  <sheetFormatPr defaultColWidth="10" defaultRowHeight="12.75" customHeight="1"/>
  <cols>
    <col min="1" max="1" width="49" customWidth="1"/>
    <col min="2" max="2" width="19.125" customWidth="1"/>
    <col min="3" max="3" width="64.25" customWidth="1"/>
    <col min="4" max="4" width="8.75" customWidth="1"/>
    <col min="5" max="7" width="20.625" customWidth="1"/>
  </cols>
  <sheetData>
    <row r="1" spans="1:7" ht="15" customHeight="1">
      <c r="A1" s="77"/>
      <c r="B1" s="77"/>
      <c r="C1" s="77"/>
      <c r="D1" s="77"/>
      <c r="E1" s="77"/>
      <c r="F1" s="77"/>
      <c r="G1" s="78" t="s">
        <v>548</v>
      </c>
    </row>
    <row r="2" spans="1:7" ht="45" customHeight="1">
      <c r="A2" s="103" t="s">
        <v>549</v>
      </c>
      <c r="B2" s="103"/>
      <c r="C2" s="103"/>
      <c r="D2" s="103"/>
      <c r="E2" s="103"/>
      <c r="F2" s="103"/>
      <c r="G2" s="103"/>
    </row>
    <row r="3" spans="1:7" ht="15" customHeight="1">
      <c r="A3" s="88" t="str">
        <f>"单位名称："&amp;"永仁县卫生健康局"</f>
        <v>单位名称：永仁县卫生健康局</v>
      </c>
      <c r="B3" s="88"/>
      <c r="C3" s="77"/>
      <c r="D3" s="77"/>
      <c r="E3" s="77"/>
      <c r="F3" s="77"/>
      <c r="G3" s="78" t="s">
        <v>54</v>
      </c>
    </row>
    <row r="4" spans="1:7" ht="45" customHeight="1">
      <c r="A4" s="96" t="s">
        <v>210</v>
      </c>
      <c r="B4" s="96" t="s">
        <v>321</v>
      </c>
      <c r="C4" s="96" t="s">
        <v>212</v>
      </c>
      <c r="D4" s="96" t="s">
        <v>550</v>
      </c>
      <c r="E4" s="96" t="s">
        <v>60</v>
      </c>
      <c r="F4" s="96"/>
      <c r="G4" s="96"/>
    </row>
    <row r="5" spans="1:7" ht="45" customHeight="1">
      <c r="A5" s="96"/>
      <c r="B5" s="96"/>
      <c r="C5" s="96"/>
      <c r="D5" s="96"/>
      <c r="E5" s="42" t="s">
        <v>551</v>
      </c>
      <c r="F5" s="42" t="s">
        <v>552</v>
      </c>
      <c r="G5" s="42" t="s">
        <v>553</v>
      </c>
    </row>
    <row r="6" spans="1:7" ht="15" customHeight="1">
      <c r="A6" s="79">
        <v>1</v>
      </c>
      <c r="B6" s="79">
        <v>2</v>
      </c>
      <c r="C6" s="79">
        <v>3</v>
      </c>
      <c r="D6" s="79">
        <v>4</v>
      </c>
      <c r="E6" s="79">
        <v>5</v>
      </c>
      <c r="F6" s="79">
        <v>6</v>
      </c>
      <c r="G6" s="79">
        <v>7</v>
      </c>
    </row>
    <row r="7" spans="1:7" ht="22.5" customHeight="1">
      <c r="A7" s="4" t="s">
        <v>71</v>
      </c>
      <c r="B7" s="4"/>
      <c r="C7" s="4"/>
      <c r="D7" s="4"/>
      <c r="E7" s="5">
        <v>2577103</v>
      </c>
      <c r="F7" s="5">
        <v>2376903</v>
      </c>
      <c r="G7" s="5">
        <v>2476903</v>
      </c>
    </row>
    <row r="8" spans="1:7" ht="22.5" customHeight="1">
      <c r="A8" s="4"/>
      <c r="B8" s="4" t="s">
        <v>327</v>
      </c>
      <c r="C8" s="4" t="s">
        <v>351</v>
      </c>
      <c r="D8" s="4" t="s">
        <v>554</v>
      </c>
      <c r="E8" s="5">
        <v>30000</v>
      </c>
      <c r="F8" s="5"/>
      <c r="G8" s="5"/>
    </row>
    <row r="9" spans="1:7" ht="22.5" customHeight="1">
      <c r="A9" s="4"/>
      <c r="B9" s="4" t="s">
        <v>327</v>
      </c>
      <c r="C9" s="4" t="s">
        <v>326</v>
      </c>
      <c r="D9" s="4" t="s">
        <v>554</v>
      </c>
      <c r="E9" s="5">
        <v>100000</v>
      </c>
      <c r="F9" s="5">
        <v>100000</v>
      </c>
      <c r="G9" s="5"/>
    </row>
    <row r="10" spans="1:7" ht="22.5" customHeight="1">
      <c r="A10" s="4"/>
      <c r="B10" s="4" t="s">
        <v>336</v>
      </c>
      <c r="C10" s="4" t="s">
        <v>335</v>
      </c>
      <c r="D10" s="4" t="s">
        <v>554</v>
      </c>
      <c r="E10" s="5">
        <v>66903</v>
      </c>
      <c r="F10" s="5">
        <v>66903</v>
      </c>
      <c r="G10" s="5">
        <v>66903</v>
      </c>
    </row>
    <row r="11" spans="1:7" ht="22.5" customHeight="1">
      <c r="A11" s="4"/>
      <c r="B11" s="4" t="s">
        <v>327</v>
      </c>
      <c r="C11" s="4" t="s">
        <v>331</v>
      </c>
      <c r="D11" s="4" t="s">
        <v>554</v>
      </c>
      <c r="E11" s="5">
        <v>285000</v>
      </c>
      <c r="F11" s="5">
        <v>200000</v>
      </c>
      <c r="G11" s="5">
        <v>200000</v>
      </c>
    </row>
    <row r="12" spans="1:7" ht="22.5" customHeight="1">
      <c r="A12" s="4"/>
      <c r="B12" s="4" t="s">
        <v>327</v>
      </c>
      <c r="C12" s="4" t="s">
        <v>333</v>
      </c>
      <c r="D12" s="4" t="s">
        <v>554</v>
      </c>
      <c r="E12" s="5">
        <v>224000</v>
      </c>
      <c r="F12" s="5">
        <v>230000</v>
      </c>
      <c r="G12" s="5">
        <v>240000</v>
      </c>
    </row>
    <row r="13" spans="1:7" ht="22.5" customHeight="1">
      <c r="A13" s="4"/>
      <c r="B13" s="4" t="s">
        <v>327</v>
      </c>
      <c r="C13" s="4" t="s">
        <v>338</v>
      </c>
      <c r="D13" s="4" t="s">
        <v>554</v>
      </c>
      <c r="E13" s="5">
        <v>300000</v>
      </c>
      <c r="F13" s="5">
        <v>370000</v>
      </c>
      <c r="G13" s="5">
        <v>370000</v>
      </c>
    </row>
    <row r="14" spans="1:7" ht="22.5" customHeight="1">
      <c r="A14" s="4"/>
      <c r="B14" s="4" t="s">
        <v>327</v>
      </c>
      <c r="C14" s="16" t="s">
        <v>555</v>
      </c>
      <c r="D14" s="4" t="s">
        <v>554</v>
      </c>
      <c r="E14" s="5">
        <v>1371200</v>
      </c>
      <c r="F14" s="5">
        <v>1400000</v>
      </c>
      <c r="G14" s="5">
        <v>1400000</v>
      </c>
    </row>
    <row r="15" spans="1:7" ht="22.5" customHeight="1">
      <c r="A15" s="4"/>
      <c r="B15" s="4" t="s">
        <v>341</v>
      </c>
      <c r="C15" s="4" t="s">
        <v>347</v>
      </c>
      <c r="D15" s="4" t="s">
        <v>554</v>
      </c>
      <c r="E15" s="5">
        <v>200000</v>
      </c>
      <c r="F15" s="5">
        <v>10000</v>
      </c>
      <c r="G15" s="5">
        <v>200000</v>
      </c>
    </row>
    <row r="16" spans="1:7" ht="22.5" customHeight="1">
      <c r="A16" s="84" t="s">
        <v>57</v>
      </c>
      <c r="B16" s="84"/>
      <c r="C16" s="84"/>
      <c r="D16" s="84"/>
      <c r="E16" s="5">
        <v>2577103</v>
      </c>
      <c r="F16" s="5">
        <v>2376903</v>
      </c>
      <c r="G16" s="5">
        <v>2476903</v>
      </c>
    </row>
  </sheetData>
  <mergeCells count="8">
    <mergeCell ref="A2:G2"/>
    <mergeCell ref="E4:G4"/>
    <mergeCell ref="A16:D16"/>
    <mergeCell ref="A4:A5"/>
    <mergeCell ref="B4:B5"/>
    <mergeCell ref="C4:C5"/>
    <mergeCell ref="D4:D5"/>
    <mergeCell ref="A3:B3"/>
  </mergeCells>
  <phoneticPr fontId="26" type="noConversion"/>
  <pageMargins left="0.7" right="0.7" top="0.75" bottom="0.75" header="0.3" footer="0.3"/>
  <pageSetup paperSize="9" orientation="portrait" horizontalDpi="0" verticalDpi="0" r:id="rId1"/>
  <extLst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T9"/>
  <sheetViews>
    <sheetView showZeros="0" workbookViewId="0">
      <selection activeCell="B12" sqref="B12"/>
    </sheetView>
  </sheetViews>
  <sheetFormatPr defaultColWidth="9" defaultRowHeight="13.5" customHeight="1"/>
  <cols>
    <col min="1" max="1" width="17.875" customWidth="1"/>
    <col min="2" max="2" width="30.125" customWidth="1"/>
    <col min="3" max="20" width="15.375" customWidth="1"/>
  </cols>
  <sheetData>
    <row r="1" spans="1:20" ht="15.9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3" t="s">
        <v>53</v>
      </c>
    </row>
    <row r="2" spans="1:20" ht="30.75" customHeight="1">
      <c r="A2" s="82" t="str">
        <f>"2025"&amp;"年部门收入预算表"</f>
        <v>2025年部门收入预算表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 ht="13.5" customHeight="1">
      <c r="A3" s="83" t="str">
        <f>"单位名称："&amp;"永仁县卫生健康局"</f>
        <v>单位名称：永仁县卫生健康局</v>
      </c>
      <c r="B3" s="83"/>
      <c r="C3" s="85" t="s">
        <v>54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</row>
    <row r="4" spans="1:20" ht="13.5" customHeight="1">
      <c r="A4" s="84" t="s">
        <v>55</v>
      </c>
      <c r="B4" s="84" t="s">
        <v>56</v>
      </c>
      <c r="C4" s="84" t="s">
        <v>57</v>
      </c>
      <c r="D4" s="84" t="s">
        <v>58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 t="s">
        <v>49</v>
      </c>
      <c r="P4" s="84"/>
      <c r="Q4" s="84"/>
      <c r="R4" s="84"/>
      <c r="S4" s="84"/>
      <c r="T4" s="84"/>
    </row>
    <row r="5" spans="1:20" ht="13.5" customHeight="1">
      <c r="A5" s="84"/>
      <c r="B5" s="84"/>
      <c r="C5" s="84"/>
      <c r="D5" s="84" t="s">
        <v>59</v>
      </c>
      <c r="E5" s="84" t="s">
        <v>60</v>
      </c>
      <c r="F5" s="84" t="s">
        <v>61</v>
      </c>
      <c r="G5" s="84" t="s">
        <v>62</v>
      </c>
      <c r="H5" s="84" t="s">
        <v>63</v>
      </c>
      <c r="I5" s="84" t="s">
        <v>64</v>
      </c>
      <c r="J5" s="84"/>
      <c r="K5" s="84"/>
      <c r="L5" s="84"/>
      <c r="M5" s="84"/>
      <c r="N5" s="84"/>
      <c r="O5" s="84" t="s">
        <v>59</v>
      </c>
      <c r="P5" s="84" t="s">
        <v>60</v>
      </c>
      <c r="Q5" s="84" t="s">
        <v>61</v>
      </c>
      <c r="R5" s="84" t="s">
        <v>62</v>
      </c>
      <c r="S5" s="84" t="s">
        <v>63</v>
      </c>
      <c r="T5" s="84" t="s">
        <v>64</v>
      </c>
    </row>
    <row r="6" spans="1:20" ht="26.25" customHeight="1">
      <c r="A6" s="84"/>
      <c r="B6" s="84"/>
      <c r="C6" s="84"/>
      <c r="D6" s="84"/>
      <c r="E6" s="84"/>
      <c r="F6" s="84"/>
      <c r="G6" s="84"/>
      <c r="H6" s="84"/>
      <c r="I6" s="14" t="s">
        <v>59</v>
      </c>
      <c r="J6" s="14" t="s">
        <v>65</v>
      </c>
      <c r="K6" s="14" t="s">
        <v>66</v>
      </c>
      <c r="L6" s="14" t="s">
        <v>67</v>
      </c>
      <c r="M6" s="14" t="s">
        <v>68</v>
      </c>
      <c r="N6" s="14" t="s">
        <v>69</v>
      </c>
      <c r="O6" s="84"/>
      <c r="P6" s="84"/>
      <c r="Q6" s="84"/>
      <c r="R6" s="84"/>
      <c r="S6" s="84"/>
      <c r="T6" s="84"/>
    </row>
    <row r="7" spans="1:20" ht="31.7" customHeight="1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5">
        <v>17</v>
      </c>
      <c r="R7" s="15">
        <v>18</v>
      </c>
      <c r="S7" s="15">
        <v>19</v>
      </c>
      <c r="T7" s="15">
        <v>20</v>
      </c>
    </row>
    <row r="8" spans="1:20" ht="31.7" customHeight="1">
      <c r="A8" s="16" t="s">
        <v>70</v>
      </c>
      <c r="B8" s="16" t="s">
        <v>71</v>
      </c>
      <c r="C8" s="17">
        <v>11347535.210000001</v>
      </c>
      <c r="D8" s="17">
        <v>11347535.210000001</v>
      </c>
      <c r="E8" s="17">
        <v>7747535.21</v>
      </c>
      <c r="F8" s="17"/>
      <c r="G8" s="17"/>
      <c r="H8" s="17"/>
      <c r="I8" s="17">
        <v>3600000</v>
      </c>
      <c r="J8" s="17"/>
      <c r="K8" s="17"/>
      <c r="L8" s="17"/>
      <c r="M8" s="17"/>
      <c r="N8" s="17">
        <v>3600000</v>
      </c>
      <c r="O8" s="17"/>
      <c r="P8" s="17"/>
      <c r="Q8" s="17"/>
      <c r="R8" s="17"/>
      <c r="S8" s="17"/>
      <c r="T8" s="17"/>
    </row>
    <row r="9" spans="1:20" ht="31.7" customHeight="1">
      <c r="A9" s="86" t="s">
        <v>57</v>
      </c>
      <c r="B9" s="86"/>
      <c r="C9" s="17">
        <v>11347535.210000001</v>
      </c>
      <c r="D9" s="17">
        <v>11347535.210000001</v>
      </c>
      <c r="E9" s="17">
        <v>7747535.21</v>
      </c>
      <c r="F9" s="17"/>
      <c r="G9" s="17"/>
      <c r="H9" s="17"/>
      <c r="I9" s="17">
        <v>3600000</v>
      </c>
      <c r="J9" s="17"/>
      <c r="K9" s="17"/>
      <c r="L9" s="17"/>
      <c r="M9" s="17"/>
      <c r="N9" s="17">
        <v>3600000</v>
      </c>
      <c r="O9" s="17"/>
      <c r="P9" s="17"/>
      <c r="Q9" s="17"/>
      <c r="R9" s="17"/>
      <c r="S9" s="17"/>
      <c r="T9" s="17"/>
    </row>
  </sheetData>
  <mergeCells count="21">
    <mergeCell ref="T5:T6"/>
    <mergeCell ref="O5:O6"/>
    <mergeCell ref="P5:P6"/>
    <mergeCell ref="Q5:Q6"/>
    <mergeCell ref="R5:R6"/>
    <mergeCell ref="S5:S6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A2:T2"/>
    <mergeCell ref="A3:B3"/>
    <mergeCell ref="C3:T3"/>
    <mergeCell ref="D4:N4"/>
    <mergeCell ref="O4:T4"/>
  </mergeCells>
  <phoneticPr fontId="26" type="noConversion"/>
  <pageMargins left="0.7" right="0.7" top="0.75" bottom="0.75" header="0.3" footer="0.3"/>
  <extLst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O36"/>
  <sheetViews>
    <sheetView showZeros="0" topLeftCell="A16" workbookViewId="0">
      <selection activeCell="A35" sqref="A35:XFD35"/>
    </sheetView>
  </sheetViews>
  <sheetFormatPr defaultColWidth="9" defaultRowHeight="13.5" customHeight="1"/>
  <cols>
    <col min="1" max="1" width="17.375" customWidth="1"/>
    <col min="2" max="2" width="32" customWidth="1"/>
    <col min="3" max="3" width="28.625" customWidth="1"/>
    <col min="4" max="15" width="18.375" customWidth="1"/>
  </cols>
  <sheetData>
    <row r="1" spans="1:15" ht="17.4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9" t="s">
        <v>72</v>
      </c>
    </row>
    <row r="2" spans="1:15" ht="30.75" customHeight="1">
      <c r="A2" s="87" t="str">
        <f>"2025"&amp;"年部门支出预算表"</f>
        <v>2025年部门支出预算表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1:15" ht="13.5" customHeight="1">
      <c r="A3" s="88" t="str">
        <f>"单位名称："&amp;"永仁县卫生健康局"</f>
        <v>单位名称：永仁县卫生健康局</v>
      </c>
      <c r="B3" s="88"/>
      <c r="C3" s="89" t="s">
        <v>54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5" ht="13.5" customHeight="1">
      <c r="A4" s="84" t="s">
        <v>73</v>
      </c>
      <c r="B4" s="84" t="s">
        <v>74</v>
      </c>
      <c r="C4" s="84" t="s">
        <v>57</v>
      </c>
      <c r="D4" s="84" t="s">
        <v>60</v>
      </c>
      <c r="E4" s="84"/>
      <c r="F4" s="84"/>
      <c r="G4" s="84" t="s">
        <v>61</v>
      </c>
      <c r="H4" s="84" t="s">
        <v>62</v>
      </c>
      <c r="I4" s="84" t="s">
        <v>75</v>
      </c>
      <c r="J4" s="84" t="s">
        <v>64</v>
      </c>
      <c r="K4" s="84"/>
      <c r="L4" s="84"/>
      <c r="M4" s="84"/>
      <c r="N4" s="84"/>
      <c r="O4" s="84"/>
    </row>
    <row r="5" spans="1:15" ht="27.75" customHeight="1">
      <c r="A5" s="84"/>
      <c r="B5" s="84"/>
      <c r="C5" s="84"/>
      <c r="D5" s="14" t="s">
        <v>59</v>
      </c>
      <c r="E5" s="14" t="s">
        <v>76</v>
      </c>
      <c r="F5" s="14" t="s">
        <v>77</v>
      </c>
      <c r="G5" s="84"/>
      <c r="H5" s="84"/>
      <c r="I5" s="84"/>
      <c r="J5" s="14" t="s">
        <v>59</v>
      </c>
      <c r="K5" s="14" t="s">
        <v>78</v>
      </c>
      <c r="L5" s="14" t="s">
        <v>79</v>
      </c>
      <c r="M5" s="14" t="s">
        <v>80</v>
      </c>
      <c r="N5" s="14" t="s">
        <v>81</v>
      </c>
      <c r="O5" s="14" t="s">
        <v>82</v>
      </c>
    </row>
    <row r="6" spans="1:15" ht="20.45" customHeight="1">
      <c r="A6" s="20" t="s">
        <v>83</v>
      </c>
      <c r="B6" s="20" t="s">
        <v>84</v>
      </c>
      <c r="C6" s="20" t="s">
        <v>85</v>
      </c>
      <c r="D6" s="21" t="s">
        <v>86</v>
      </c>
      <c r="E6" s="21" t="s">
        <v>87</v>
      </c>
      <c r="F6" s="21" t="s">
        <v>88</v>
      </c>
      <c r="G6" s="21" t="s">
        <v>89</v>
      </c>
      <c r="H6" s="21" t="s">
        <v>90</v>
      </c>
      <c r="I6" s="21" t="s">
        <v>91</v>
      </c>
      <c r="J6" s="21" t="s">
        <v>92</v>
      </c>
      <c r="K6" s="21" t="s">
        <v>93</v>
      </c>
      <c r="L6" s="21" t="s">
        <v>94</v>
      </c>
      <c r="M6" s="21" t="s">
        <v>95</v>
      </c>
      <c r="N6" s="20" t="s">
        <v>96</v>
      </c>
      <c r="O6" s="22">
        <v>15</v>
      </c>
    </row>
    <row r="7" spans="1:15" ht="24" customHeight="1">
      <c r="A7" s="16" t="s">
        <v>97</v>
      </c>
      <c r="B7" s="23" t="s">
        <v>98</v>
      </c>
      <c r="C7" s="17">
        <v>839274.43</v>
      </c>
      <c r="D7" s="17">
        <v>839274.43</v>
      </c>
      <c r="E7" s="17">
        <v>839274.43</v>
      </c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4" customHeight="1">
      <c r="A8" s="24" t="s">
        <v>99</v>
      </c>
      <c r="B8" s="25" t="s">
        <v>100</v>
      </c>
      <c r="C8" s="17">
        <v>839274.43</v>
      </c>
      <c r="D8" s="17">
        <v>839274.43</v>
      </c>
      <c r="E8" s="17">
        <v>839274.43</v>
      </c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24" customHeight="1">
      <c r="A9" s="26" t="s">
        <v>101</v>
      </c>
      <c r="B9" s="27" t="s">
        <v>102</v>
      </c>
      <c r="C9" s="17">
        <v>309987</v>
      </c>
      <c r="D9" s="17">
        <v>309987</v>
      </c>
      <c r="E9" s="17">
        <v>309987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24" customHeight="1">
      <c r="A10" s="26" t="s">
        <v>103</v>
      </c>
      <c r="B10" s="27" t="s">
        <v>104</v>
      </c>
      <c r="C10" s="17">
        <v>439593.6</v>
      </c>
      <c r="D10" s="17">
        <v>439593.6</v>
      </c>
      <c r="E10" s="17">
        <v>439593.6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24" customHeight="1">
      <c r="A11" s="26" t="s">
        <v>105</v>
      </c>
      <c r="B11" s="27" t="s">
        <v>106</v>
      </c>
      <c r="C11" s="17">
        <v>89693.83</v>
      </c>
      <c r="D11" s="17">
        <v>89693.83</v>
      </c>
      <c r="E11" s="17">
        <v>89693.83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24" customHeight="1">
      <c r="A12" s="16" t="s">
        <v>107</v>
      </c>
      <c r="B12" s="23" t="s">
        <v>108</v>
      </c>
      <c r="C12" s="17">
        <v>10172373.58</v>
      </c>
      <c r="D12" s="17">
        <v>6572373.5800000001</v>
      </c>
      <c r="E12" s="17">
        <v>3995270.58</v>
      </c>
      <c r="F12" s="17">
        <v>2577103</v>
      </c>
      <c r="G12" s="17"/>
      <c r="H12" s="17"/>
      <c r="I12" s="17"/>
      <c r="J12" s="17">
        <v>3600000</v>
      </c>
      <c r="K12" s="17"/>
      <c r="L12" s="17"/>
      <c r="M12" s="17"/>
      <c r="N12" s="17"/>
      <c r="O12" s="17">
        <v>3600000</v>
      </c>
    </row>
    <row r="13" spans="1:15" ht="24" customHeight="1">
      <c r="A13" s="24" t="s">
        <v>109</v>
      </c>
      <c r="B13" s="25" t="s">
        <v>110</v>
      </c>
      <c r="C13" s="17">
        <v>3642671.66</v>
      </c>
      <c r="D13" s="17">
        <v>3642671.66</v>
      </c>
      <c r="E13" s="17">
        <v>3642671.66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24" customHeight="1">
      <c r="A14" s="26" t="s">
        <v>111</v>
      </c>
      <c r="B14" s="27" t="s">
        <v>112</v>
      </c>
      <c r="C14" s="17">
        <v>3606671.66</v>
      </c>
      <c r="D14" s="17">
        <v>3606671.66</v>
      </c>
      <c r="E14" s="17">
        <v>3606671.66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ht="24" customHeight="1">
      <c r="A15" s="26" t="s">
        <v>113</v>
      </c>
      <c r="B15" s="27" t="s">
        <v>114</v>
      </c>
      <c r="C15" s="17">
        <v>36000</v>
      </c>
      <c r="D15" s="17">
        <v>36000</v>
      </c>
      <c r="E15" s="17">
        <v>36000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24" customHeight="1">
      <c r="A16" s="24" t="s">
        <v>115</v>
      </c>
      <c r="B16" s="25" t="s">
        <v>116</v>
      </c>
      <c r="C16" s="17">
        <v>200000</v>
      </c>
      <c r="D16" s="17">
        <v>200000</v>
      </c>
      <c r="E16" s="17"/>
      <c r="F16" s="17">
        <v>200000</v>
      </c>
      <c r="G16" s="17"/>
      <c r="H16" s="17"/>
      <c r="I16" s="17"/>
      <c r="J16" s="17"/>
      <c r="K16" s="17"/>
      <c r="L16" s="17"/>
      <c r="M16" s="17"/>
      <c r="N16" s="17"/>
      <c r="O16" s="17"/>
    </row>
    <row r="17" spans="1:15" ht="24" customHeight="1">
      <c r="A17" s="26" t="s">
        <v>117</v>
      </c>
      <c r="B17" s="27" t="s">
        <v>118</v>
      </c>
      <c r="C17" s="17">
        <v>200000</v>
      </c>
      <c r="D17" s="17">
        <v>200000</v>
      </c>
      <c r="E17" s="17"/>
      <c r="F17" s="17">
        <v>200000</v>
      </c>
      <c r="G17" s="17"/>
      <c r="H17" s="17"/>
      <c r="I17" s="17"/>
      <c r="J17" s="17"/>
      <c r="K17" s="17"/>
      <c r="L17" s="17"/>
      <c r="M17" s="17"/>
      <c r="N17" s="17"/>
      <c r="O17" s="17"/>
    </row>
    <row r="18" spans="1:15" ht="24" customHeight="1">
      <c r="A18" s="24" t="s">
        <v>119</v>
      </c>
      <c r="B18" s="25" t="s">
        <v>120</v>
      </c>
      <c r="C18" s="17">
        <v>1438103</v>
      </c>
      <c r="D18" s="17">
        <v>1438103</v>
      </c>
      <c r="E18" s="17"/>
      <c r="F18" s="17">
        <v>1438103</v>
      </c>
      <c r="G18" s="17"/>
      <c r="H18" s="17"/>
      <c r="I18" s="17"/>
      <c r="J18" s="17"/>
      <c r="K18" s="17"/>
      <c r="L18" s="17"/>
      <c r="M18" s="17"/>
      <c r="N18" s="17"/>
      <c r="O18" s="17"/>
    </row>
    <row r="19" spans="1:15" ht="24" customHeight="1">
      <c r="A19" s="26" t="s">
        <v>121</v>
      </c>
      <c r="B19" s="27" t="s">
        <v>122</v>
      </c>
      <c r="C19" s="17">
        <v>1438103</v>
      </c>
      <c r="D19" s="17">
        <v>1438103</v>
      </c>
      <c r="E19" s="17"/>
      <c r="F19" s="17">
        <v>1438103</v>
      </c>
      <c r="G19" s="17"/>
      <c r="H19" s="17"/>
      <c r="I19" s="17"/>
      <c r="J19" s="17"/>
      <c r="K19" s="17"/>
      <c r="L19" s="17"/>
      <c r="M19" s="17"/>
      <c r="N19" s="17"/>
      <c r="O19" s="17"/>
    </row>
    <row r="20" spans="1:15" ht="24" customHeight="1">
      <c r="A20" s="24" t="s">
        <v>123</v>
      </c>
      <c r="B20" s="25" t="s">
        <v>124</v>
      </c>
      <c r="C20" s="17">
        <v>385000</v>
      </c>
      <c r="D20" s="17">
        <v>385000</v>
      </c>
      <c r="E20" s="17"/>
      <c r="F20" s="17">
        <v>385000</v>
      </c>
      <c r="G20" s="17"/>
      <c r="H20" s="17"/>
      <c r="I20" s="17"/>
      <c r="J20" s="17"/>
      <c r="K20" s="17"/>
      <c r="L20" s="17"/>
      <c r="M20" s="17"/>
      <c r="N20" s="17"/>
      <c r="O20" s="17"/>
    </row>
    <row r="21" spans="1:15" ht="24" customHeight="1">
      <c r="A21" s="26" t="s">
        <v>125</v>
      </c>
      <c r="B21" s="27" t="s">
        <v>126</v>
      </c>
      <c r="C21" s="17">
        <v>285000</v>
      </c>
      <c r="D21" s="17">
        <v>285000</v>
      </c>
      <c r="E21" s="17"/>
      <c r="F21" s="17">
        <v>285000</v>
      </c>
      <c r="G21" s="17"/>
      <c r="H21" s="17"/>
      <c r="I21" s="17"/>
      <c r="J21" s="17"/>
      <c r="K21" s="17"/>
      <c r="L21" s="17"/>
      <c r="M21" s="17"/>
      <c r="N21" s="17"/>
      <c r="O21" s="17"/>
    </row>
    <row r="22" spans="1:15" ht="24" customHeight="1">
      <c r="A22" s="26" t="s">
        <v>127</v>
      </c>
      <c r="B22" s="27" t="s">
        <v>128</v>
      </c>
      <c r="C22" s="17">
        <v>100000</v>
      </c>
      <c r="D22" s="17">
        <v>100000</v>
      </c>
      <c r="E22" s="17"/>
      <c r="F22" s="17">
        <v>100000</v>
      </c>
      <c r="G22" s="17"/>
      <c r="H22" s="17"/>
      <c r="I22" s="17"/>
      <c r="J22" s="17"/>
      <c r="K22" s="17"/>
      <c r="L22" s="17"/>
      <c r="M22" s="17"/>
      <c r="N22" s="17"/>
      <c r="O22" s="17"/>
    </row>
    <row r="23" spans="1:15" ht="24" customHeight="1">
      <c r="A23" s="24" t="s">
        <v>129</v>
      </c>
      <c r="B23" s="25" t="s">
        <v>130</v>
      </c>
      <c r="C23" s="17">
        <v>524000</v>
      </c>
      <c r="D23" s="17">
        <v>524000</v>
      </c>
      <c r="E23" s="17"/>
      <c r="F23" s="17">
        <v>524000</v>
      </c>
      <c r="G23" s="17"/>
      <c r="H23" s="17"/>
      <c r="I23" s="17"/>
      <c r="J23" s="17"/>
      <c r="K23" s="17"/>
      <c r="L23" s="17"/>
      <c r="M23" s="17"/>
      <c r="N23" s="17"/>
      <c r="O23" s="17"/>
    </row>
    <row r="24" spans="1:15" ht="24" customHeight="1">
      <c r="A24" s="26" t="s">
        <v>131</v>
      </c>
      <c r="B24" s="27" t="s">
        <v>132</v>
      </c>
      <c r="C24" s="17">
        <v>224000</v>
      </c>
      <c r="D24" s="17">
        <v>224000</v>
      </c>
      <c r="E24" s="17"/>
      <c r="F24" s="17">
        <v>224000</v>
      </c>
      <c r="G24" s="17"/>
      <c r="H24" s="17"/>
      <c r="I24" s="17"/>
      <c r="J24" s="17"/>
      <c r="K24" s="17"/>
      <c r="L24" s="17"/>
      <c r="M24" s="17"/>
      <c r="N24" s="17"/>
      <c r="O24" s="17"/>
    </row>
    <row r="25" spans="1:15" ht="24" customHeight="1">
      <c r="A25" s="26" t="s">
        <v>133</v>
      </c>
      <c r="B25" s="27" t="s">
        <v>134</v>
      </c>
      <c r="C25" s="17">
        <v>300000</v>
      </c>
      <c r="D25" s="17">
        <v>300000</v>
      </c>
      <c r="E25" s="17"/>
      <c r="F25" s="17">
        <v>300000</v>
      </c>
      <c r="G25" s="17"/>
      <c r="H25" s="17"/>
      <c r="I25" s="17"/>
      <c r="J25" s="17"/>
      <c r="K25" s="17"/>
      <c r="L25" s="17"/>
      <c r="M25" s="17"/>
      <c r="N25" s="17"/>
      <c r="O25" s="17"/>
    </row>
    <row r="26" spans="1:15" ht="24" customHeight="1">
      <c r="A26" s="24" t="s">
        <v>135</v>
      </c>
      <c r="B26" s="25" t="s">
        <v>136</v>
      </c>
      <c r="C26" s="17">
        <v>296678.92</v>
      </c>
      <c r="D26" s="17">
        <v>296678.92</v>
      </c>
      <c r="E26" s="17">
        <v>296678.92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 ht="24" customHeight="1">
      <c r="A27" s="26" t="s">
        <v>137</v>
      </c>
      <c r="B27" s="27" t="s">
        <v>138</v>
      </c>
      <c r="C27" s="17">
        <v>114894.43</v>
      </c>
      <c r="D27" s="17">
        <v>114894.43</v>
      </c>
      <c r="E27" s="17">
        <v>114894.43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 ht="24" customHeight="1">
      <c r="A28" s="26" t="s">
        <v>139</v>
      </c>
      <c r="B28" s="27" t="s">
        <v>140</v>
      </c>
      <c r="C28" s="17">
        <v>38705.33</v>
      </c>
      <c r="D28" s="17">
        <v>38705.33</v>
      </c>
      <c r="E28" s="17">
        <v>38705.33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ht="24" customHeight="1">
      <c r="A29" s="26" t="s">
        <v>141</v>
      </c>
      <c r="B29" s="27" t="s">
        <v>142</v>
      </c>
      <c r="C29" s="17">
        <v>132159.16</v>
      </c>
      <c r="D29" s="17">
        <v>132159.16</v>
      </c>
      <c r="E29" s="17">
        <v>132159.16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24" customHeight="1">
      <c r="A30" s="26" t="s">
        <v>143</v>
      </c>
      <c r="B30" s="27" t="s">
        <v>144</v>
      </c>
      <c r="C30" s="17">
        <v>10920</v>
      </c>
      <c r="D30" s="17">
        <v>10920</v>
      </c>
      <c r="E30" s="17">
        <v>10920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24" customHeight="1">
      <c r="A31" s="24" t="s">
        <v>145</v>
      </c>
      <c r="B31" s="25" t="s">
        <v>146</v>
      </c>
      <c r="C31" s="17">
        <v>3685920</v>
      </c>
      <c r="D31" s="17">
        <v>85920</v>
      </c>
      <c r="E31" s="17">
        <v>55920</v>
      </c>
      <c r="F31" s="17">
        <v>30000</v>
      </c>
      <c r="G31" s="17"/>
      <c r="H31" s="17"/>
      <c r="I31" s="17"/>
      <c r="J31" s="17">
        <v>3600000</v>
      </c>
      <c r="K31" s="17"/>
      <c r="L31" s="17"/>
      <c r="M31" s="17"/>
      <c r="N31" s="17"/>
      <c r="O31" s="17">
        <v>3600000</v>
      </c>
    </row>
    <row r="32" spans="1:15" ht="24" customHeight="1">
      <c r="A32" s="26" t="s">
        <v>147</v>
      </c>
      <c r="B32" s="27" t="s">
        <v>146</v>
      </c>
      <c r="C32" s="17">
        <v>3685920</v>
      </c>
      <c r="D32" s="17">
        <v>85920</v>
      </c>
      <c r="E32" s="17">
        <v>55920</v>
      </c>
      <c r="F32" s="17">
        <v>30000</v>
      </c>
      <c r="G32" s="17"/>
      <c r="H32" s="17"/>
      <c r="I32" s="17"/>
      <c r="J32" s="17">
        <v>3600000</v>
      </c>
      <c r="K32" s="17"/>
      <c r="L32" s="17"/>
      <c r="M32" s="17"/>
      <c r="N32" s="17"/>
      <c r="O32" s="17">
        <v>3600000</v>
      </c>
    </row>
    <row r="33" spans="1:15" ht="24" customHeight="1">
      <c r="A33" s="16" t="s">
        <v>148</v>
      </c>
      <c r="B33" s="23" t="s">
        <v>149</v>
      </c>
      <c r="C33" s="17">
        <v>335887.2</v>
      </c>
      <c r="D33" s="17">
        <v>335887.2</v>
      </c>
      <c r="E33" s="17">
        <v>335887.2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 ht="24" customHeight="1">
      <c r="A34" s="24" t="s">
        <v>150</v>
      </c>
      <c r="B34" s="25" t="s">
        <v>151</v>
      </c>
      <c r="C34" s="17">
        <v>335887.2</v>
      </c>
      <c r="D34" s="17">
        <v>335887.2</v>
      </c>
      <c r="E34" s="17">
        <v>335887.2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 ht="24" customHeight="1">
      <c r="A35" s="26" t="s">
        <v>152</v>
      </c>
      <c r="B35" s="27" t="s">
        <v>153</v>
      </c>
      <c r="C35" s="17">
        <v>335887.2</v>
      </c>
      <c r="D35" s="17">
        <v>335887.2</v>
      </c>
      <c r="E35" s="17">
        <v>335887.2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 ht="29.45" customHeight="1">
      <c r="A36" s="86" t="s">
        <v>57</v>
      </c>
      <c r="B36" s="86"/>
      <c r="C36" s="17">
        <v>11347535.210000001</v>
      </c>
      <c r="D36" s="17">
        <v>7747535.21</v>
      </c>
      <c r="E36" s="17">
        <v>5170432.21</v>
      </c>
      <c r="F36" s="17">
        <v>2577103</v>
      </c>
      <c r="G36" s="17"/>
      <c r="H36" s="17"/>
      <c r="I36" s="17"/>
      <c r="J36" s="17">
        <v>3600000</v>
      </c>
      <c r="K36" s="17"/>
      <c r="L36" s="17"/>
      <c r="M36" s="17"/>
      <c r="N36" s="17"/>
      <c r="O36" s="17">
        <v>3600000</v>
      </c>
    </row>
  </sheetData>
  <mergeCells count="12">
    <mergeCell ref="A36:B36"/>
    <mergeCell ref="A4:A5"/>
    <mergeCell ref="B4:B5"/>
    <mergeCell ref="C4:C5"/>
    <mergeCell ref="G4:G5"/>
    <mergeCell ref="A2:O2"/>
    <mergeCell ref="A3:B3"/>
    <mergeCell ref="C3:O3"/>
    <mergeCell ref="D4:F4"/>
    <mergeCell ref="J4:O4"/>
    <mergeCell ref="H4:H5"/>
    <mergeCell ref="I4:I5"/>
  </mergeCells>
  <phoneticPr fontId="26" type="noConversion"/>
  <pageMargins left="0.7" right="0.7" top="0.75" bottom="0.75" header="0.3" footer="0.3"/>
  <extLst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D38"/>
  <sheetViews>
    <sheetView showZeros="0" topLeftCell="A4" workbookViewId="0">
      <selection activeCell="B12" sqref="B12"/>
    </sheetView>
  </sheetViews>
  <sheetFormatPr defaultColWidth="9" defaultRowHeight="13.5" customHeight="1"/>
  <cols>
    <col min="1" max="1" width="35.125" customWidth="1"/>
    <col min="2" max="2" width="29.875" customWidth="1"/>
    <col min="3" max="3" width="34.125" customWidth="1"/>
    <col min="4" max="4" width="27.25" customWidth="1"/>
  </cols>
  <sheetData>
    <row r="1" spans="1:4" ht="13.15" customHeight="1">
      <c r="A1" s="91" t="s">
        <v>154</v>
      </c>
      <c r="B1" s="91"/>
      <c r="C1" s="91"/>
      <c r="D1" s="91"/>
    </row>
    <row r="2" spans="1:4" ht="43.15" customHeight="1">
      <c r="A2" s="87" t="str">
        <f>"2025"&amp;"年部门财政拨款收支预算总表"</f>
        <v>2025年部门财政拨款收支预算总表</v>
      </c>
      <c r="B2" s="87"/>
      <c r="C2" s="87"/>
      <c r="D2" s="87"/>
    </row>
    <row r="3" spans="1:4" ht="13.5" customHeight="1">
      <c r="A3" s="88" t="str">
        <f>"单位名称："&amp;"永仁县卫生健康局"</f>
        <v>单位名称：永仁县卫生健康局</v>
      </c>
      <c r="B3" s="88"/>
      <c r="C3" s="18"/>
      <c r="D3" s="19" t="s">
        <v>54</v>
      </c>
    </row>
    <row r="4" spans="1:4" ht="13.5" customHeight="1">
      <c r="A4" s="90" t="s">
        <v>155</v>
      </c>
      <c r="B4" s="90"/>
      <c r="C4" s="90" t="s">
        <v>156</v>
      </c>
      <c r="D4" s="90"/>
    </row>
    <row r="5" spans="1:4" ht="42" customHeight="1">
      <c r="A5" s="28" t="s">
        <v>5</v>
      </c>
      <c r="B5" s="28" t="str">
        <f t="shared" ref="B5:D5" si="0">"2025"&amp;"年预算数"</f>
        <v>2025年预算数</v>
      </c>
      <c r="C5" s="29" t="s">
        <v>157</v>
      </c>
      <c r="D5" s="28" t="str">
        <f t="shared" si="0"/>
        <v>2025年预算数</v>
      </c>
    </row>
    <row r="6" spans="1:4" ht="24.2" customHeight="1">
      <c r="A6" s="30" t="s">
        <v>158</v>
      </c>
      <c r="B6" s="17">
        <v>7747535.21</v>
      </c>
      <c r="C6" s="31" t="s">
        <v>159</v>
      </c>
      <c r="D6" s="17">
        <v>7747535.21</v>
      </c>
    </row>
    <row r="7" spans="1:4" ht="24.2" customHeight="1">
      <c r="A7" s="30" t="s">
        <v>160</v>
      </c>
      <c r="B7" s="17">
        <v>7747535.21</v>
      </c>
      <c r="C7" s="31" t="s">
        <v>161</v>
      </c>
      <c r="D7" s="17"/>
    </row>
    <row r="8" spans="1:4" ht="24.2" customHeight="1">
      <c r="A8" s="30" t="s">
        <v>162</v>
      </c>
      <c r="B8" s="17"/>
      <c r="C8" s="31" t="s">
        <v>163</v>
      </c>
      <c r="D8" s="17"/>
    </row>
    <row r="9" spans="1:4" ht="24.2" customHeight="1">
      <c r="A9" s="30" t="s">
        <v>164</v>
      </c>
      <c r="B9" s="17"/>
      <c r="C9" s="31" t="s">
        <v>165</v>
      </c>
      <c r="D9" s="17"/>
    </row>
    <row r="10" spans="1:4" ht="24.2" customHeight="1">
      <c r="A10" s="30" t="s">
        <v>166</v>
      </c>
      <c r="B10" s="17"/>
      <c r="C10" s="31" t="s">
        <v>167</v>
      </c>
      <c r="D10" s="17"/>
    </row>
    <row r="11" spans="1:4" ht="24.2" customHeight="1">
      <c r="A11" s="30" t="s">
        <v>160</v>
      </c>
      <c r="B11" s="17"/>
      <c r="C11" s="31" t="s">
        <v>168</v>
      </c>
      <c r="D11" s="17"/>
    </row>
    <row r="12" spans="1:4" ht="24.2" customHeight="1">
      <c r="A12" s="32" t="s">
        <v>162</v>
      </c>
      <c r="B12" s="17"/>
      <c r="C12" s="33" t="s">
        <v>169</v>
      </c>
      <c r="D12" s="17"/>
    </row>
    <row r="13" spans="1:4" ht="24.2" customHeight="1">
      <c r="A13" s="32" t="s">
        <v>164</v>
      </c>
      <c r="B13" s="17"/>
      <c r="C13" s="33" t="s">
        <v>170</v>
      </c>
      <c r="D13" s="17"/>
    </row>
    <row r="14" spans="1:4" ht="24.2" customHeight="1">
      <c r="A14" s="34"/>
      <c r="B14" s="17"/>
      <c r="C14" s="33" t="s">
        <v>171</v>
      </c>
      <c r="D14" s="17">
        <v>839274.43</v>
      </c>
    </row>
    <row r="15" spans="1:4" ht="24.2" customHeight="1">
      <c r="A15" s="34"/>
      <c r="B15" s="17"/>
      <c r="C15" s="33" t="s">
        <v>172</v>
      </c>
      <c r="D15" s="17"/>
    </row>
    <row r="16" spans="1:4" ht="24.2" customHeight="1">
      <c r="A16" s="34"/>
      <c r="B16" s="17"/>
      <c r="C16" s="33" t="s">
        <v>173</v>
      </c>
      <c r="D16" s="17">
        <v>6572373.5800000001</v>
      </c>
    </row>
    <row r="17" spans="1:4" ht="24.2" customHeight="1">
      <c r="A17" s="34"/>
      <c r="B17" s="17"/>
      <c r="C17" s="33" t="s">
        <v>174</v>
      </c>
      <c r="D17" s="17"/>
    </row>
    <row r="18" spans="1:4" ht="24.2" customHeight="1">
      <c r="A18" s="34"/>
      <c r="B18" s="17"/>
      <c r="C18" s="33" t="s">
        <v>175</v>
      </c>
      <c r="D18" s="17"/>
    </row>
    <row r="19" spans="1:4" ht="24.2" customHeight="1">
      <c r="A19" s="34"/>
      <c r="B19" s="17"/>
      <c r="C19" s="33" t="s">
        <v>176</v>
      </c>
      <c r="D19" s="17"/>
    </row>
    <row r="20" spans="1:4" ht="24.2" customHeight="1">
      <c r="A20" s="34"/>
      <c r="B20" s="17"/>
      <c r="C20" s="33" t="s">
        <v>177</v>
      </c>
      <c r="D20" s="17"/>
    </row>
    <row r="21" spans="1:4" ht="24.2" customHeight="1">
      <c r="A21" s="34"/>
      <c r="B21" s="17"/>
      <c r="C21" s="33" t="s">
        <v>178</v>
      </c>
      <c r="D21" s="17"/>
    </row>
    <row r="22" spans="1:4" ht="24.2" customHeight="1">
      <c r="A22" s="34"/>
      <c r="B22" s="17"/>
      <c r="C22" s="33" t="s">
        <v>179</v>
      </c>
      <c r="D22" s="17"/>
    </row>
    <row r="23" spans="1:4" ht="24.2" customHeight="1">
      <c r="A23" s="34"/>
      <c r="B23" s="17"/>
      <c r="C23" s="33" t="s">
        <v>180</v>
      </c>
      <c r="D23" s="17"/>
    </row>
    <row r="24" spans="1:4" ht="24.2" customHeight="1">
      <c r="A24" s="34"/>
      <c r="B24" s="17"/>
      <c r="C24" s="33" t="s">
        <v>181</v>
      </c>
      <c r="D24" s="17"/>
    </row>
    <row r="25" spans="1:4" ht="24.2" customHeight="1">
      <c r="A25" s="34"/>
      <c r="B25" s="17"/>
      <c r="C25" s="33" t="s">
        <v>182</v>
      </c>
      <c r="D25" s="17"/>
    </row>
    <row r="26" spans="1:4" ht="24.2" customHeight="1">
      <c r="A26" s="34"/>
      <c r="B26" s="17"/>
      <c r="C26" s="33" t="s">
        <v>183</v>
      </c>
      <c r="D26" s="17">
        <v>335887.2</v>
      </c>
    </row>
    <row r="27" spans="1:4" ht="24.2" customHeight="1">
      <c r="A27" s="34"/>
      <c r="B27" s="17"/>
      <c r="C27" s="33" t="s">
        <v>184</v>
      </c>
      <c r="D27" s="17"/>
    </row>
    <row r="28" spans="1:4" ht="24.2" customHeight="1">
      <c r="A28" s="34"/>
      <c r="B28" s="17"/>
      <c r="C28" s="33" t="s">
        <v>185</v>
      </c>
      <c r="D28" s="17"/>
    </row>
    <row r="29" spans="1:4" ht="24.2" customHeight="1">
      <c r="A29" s="34"/>
      <c r="B29" s="17"/>
      <c r="C29" s="33" t="s">
        <v>186</v>
      </c>
      <c r="D29" s="17"/>
    </row>
    <row r="30" spans="1:4" ht="24.2" customHeight="1">
      <c r="A30" s="34"/>
      <c r="B30" s="17"/>
      <c r="C30" s="33" t="s">
        <v>187</v>
      </c>
      <c r="D30" s="17"/>
    </row>
    <row r="31" spans="1:4" ht="24.2" customHeight="1">
      <c r="A31" s="34"/>
      <c r="B31" s="17"/>
      <c r="C31" s="32" t="s">
        <v>188</v>
      </c>
      <c r="D31" s="17"/>
    </row>
    <row r="32" spans="1:4" ht="24.2" customHeight="1">
      <c r="A32" s="34"/>
      <c r="B32" s="17"/>
      <c r="C32" s="32" t="s">
        <v>189</v>
      </c>
      <c r="D32" s="17"/>
    </row>
    <row r="33" spans="1:4" ht="24.2" customHeight="1">
      <c r="A33" s="34"/>
      <c r="B33" s="17"/>
      <c r="C33" s="35" t="s">
        <v>190</v>
      </c>
      <c r="D33" s="17"/>
    </row>
    <row r="34" spans="1:4" ht="24" customHeight="1">
      <c r="A34" s="36"/>
      <c r="B34" s="17"/>
      <c r="C34" s="37" t="s">
        <v>191</v>
      </c>
      <c r="D34" s="17"/>
    </row>
    <row r="35" spans="1:4" ht="24" customHeight="1">
      <c r="A35" s="36"/>
      <c r="B35" s="17"/>
      <c r="C35" s="37" t="s">
        <v>192</v>
      </c>
      <c r="D35" s="17"/>
    </row>
    <row r="36" spans="1:4" ht="24" customHeight="1">
      <c r="A36" s="36"/>
      <c r="B36" s="17"/>
      <c r="C36" s="37" t="s">
        <v>193</v>
      </c>
      <c r="D36" s="17"/>
    </row>
    <row r="37" spans="1:4" ht="24" customHeight="1">
      <c r="A37" s="36"/>
      <c r="B37" s="17"/>
      <c r="C37" s="35" t="s">
        <v>194</v>
      </c>
      <c r="D37" s="38"/>
    </row>
    <row r="38" spans="1:4" ht="24.2" customHeight="1">
      <c r="A38" s="36" t="s">
        <v>51</v>
      </c>
      <c r="B38" s="17">
        <v>7747535.21</v>
      </c>
      <c r="C38" s="36" t="s">
        <v>195</v>
      </c>
      <c r="D38" s="17">
        <v>7747535.21</v>
      </c>
    </row>
  </sheetData>
  <mergeCells count="5">
    <mergeCell ref="A2:D2"/>
    <mergeCell ref="A3:B3"/>
    <mergeCell ref="A4:B4"/>
    <mergeCell ref="C4:D4"/>
    <mergeCell ref="A1:D1"/>
  </mergeCells>
  <phoneticPr fontId="26" type="noConversion"/>
  <pageMargins left="0.7" right="0.7" top="0.75" bottom="0.75" header="0.3" footer="0.3"/>
  <extLst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G36"/>
  <sheetViews>
    <sheetView showZeros="0" topLeftCell="A10" workbookViewId="0">
      <selection activeCell="B12" sqref="B12"/>
    </sheetView>
  </sheetViews>
  <sheetFormatPr defaultColWidth="9" defaultRowHeight="13.5" customHeight="1"/>
  <cols>
    <col min="1" max="1" width="18.625" customWidth="1"/>
    <col min="2" max="2" width="21.875" customWidth="1"/>
    <col min="3" max="7" width="26.125" customWidth="1"/>
  </cols>
  <sheetData>
    <row r="1" spans="1:7" ht="15.4" customHeight="1">
      <c r="A1" s="85" t="s">
        <v>196</v>
      </c>
      <c r="B1" s="85"/>
      <c r="C1" s="85"/>
      <c r="D1" s="85"/>
      <c r="E1" s="85"/>
      <c r="F1" s="85"/>
      <c r="G1" s="85"/>
    </row>
    <row r="2" spans="1:7" ht="35.65" customHeight="1">
      <c r="A2" s="82" t="str">
        <f>"2025"&amp;"年一般公共预算支出预算表（按功能科目分类）"</f>
        <v>2025年一般公共预算支出预算表（按功能科目分类）</v>
      </c>
      <c r="B2" s="82"/>
      <c r="C2" s="82"/>
      <c r="D2" s="82"/>
      <c r="E2" s="82"/>
      <c r="F2" s="82"/>
      <c r="G2" s="82"/>
    </row>
    <row r="3" spans="1:7" ht="26.45" customHeight="1">
      <c r="A3" s="83" t="str">
        <f>"单位名称："&amp;"永仁县卫生健康局"</f>
        <v>单位名称：永仁县卫生健康局</v>
      </c>
      <c r="B3" s="83"/>
      <c r="C3" s="83"/>
      <c r="D3" s="83"/>
      <c r="E3" s="83"/>
      <c r="F3" s="12"/>
      <c r="G3" s="13" t="s">
        <v>2</v>
      </c>
    </row>
    <row r="4" spans="1:7" ht="18.95" customHeight="1">
      <c r="A4" s="84" t="s">
        <v>197</v>
      </c>
      <c r="B4" s="84"/>
      <c r="C4" s="84" t="s">
        <v>57</v>
      </c>
      <c r="D4" s="84" t="s">
        <v>76</v>
      </c>
      <c r="E4" s="84"/>
      <c r="F4" s="84"/>
      <c r="G4" s="84" t="s">
        <v>77</v>
      </c>
    </row>
    <row r="5" spans="1:7" ht="18.95" customHeight="1">
      <c r="A5" s="14" t="s">
        <v>73</v>
      </c>
      <c r="B5" s="14" t="s">
        <v>74</v>
      </c>
      <c r="C5" s="84"/>
      <c r="D5" s="14" t="s">
        <v>59</v>
      </c>
      <c r="E5" s="14" t="s">
        <v>198</v>
      </c>
      <c r="F5" s="14" t="s">
        <v>199</v>
      </c>
      <c r="G5" s="84"/>
    </row>
    <row r="6" spans="1:7" ht="18.95" customHeight="1">
      <c r="A6" s="14" t="s">
        <v>83</v>
      </c>
      <c r="B6" s="14">
        <v>2</v>
      </c>
      <c r="C6" s="14" t="s">
        <v>85</v>
      </c>
      <c r="D6" s="14" t="s">
        <v>86</v>
      </c>
      <c r="E6" s="14" t="s">
        <v>87</v>
      </c>
      <c r="F6" s="14" t="s">
        <v>88</v>
      </c>
      <c r="G6" s="14" t="s">
        <v>89</v>
      </c>
    </row>
    <row r="7" spans="1:7" ht="18.95" customHeight="1">
      <c r="A7" s="16" t="s">
        <v>97</v>
      </c>
      <c r="B7" s="16" t="s">
        <v>98</v>
      </c>
      <c r="C7" s="17">
        <v>839274.43</v>
      </c>
      <c r="D7" s="17">
        <v>839274.43</v>
      </c>
      <c r="E7" s="17">
        <v>830874.43</v>
      </c>
      <c r="F7" s="17">
        <v>8400</v>
      </c>
      <c r="G7" s="17"/>
    </row>
    <row r="8" spans="1:7" ht="18.95" customHeight="1">
      <c r="A8" s="24" t="s">
        <v>99</v>
      </c>
      <c r="B8" s="24" t="s">
        <v>100</v>
      </c>
      <c r="C8" s="17">
        <v>839274.43</v>
      </c>
      <c r="D8" s="17">
        <v>839274.43</v>
      </c>
      <c r="E8" s="17">
        <v>830874.43</v>
      </c>
      <c r="F8" s="17">
        <v>8400</v>
      </c>
      <c r="G8" s="17"/>
    </row>
    <row r="9" spans="1:7" ht="18.95" customHeight="1">
      <c r="A9" s="26" t="s">
        <v>101</v>
      </c>
      <c r="B9" s="26" t="s">
        <v>102</v>
      </c>
      <c r="C9" s="17">
        <v>309987</v>
      </c>
      <c r="D9" s="17">
        <v>309987</v>
      </c>
      <c r="E9" s="17">
        <v>301587</v>
      </c>
      <c r="F9" s="17">
        <v>8400</v>
      </c>
      <c r="G9" s="17"/>
    </row>
    <row r="10" spans="1:7" ht="18.95" customHeight="1">
      <c r="A10" s="26" t="s">
        <v>103</v>
      </c>
      <c r="B10" s="26" t="s">
        <v>104</v>
      </c>
      <c r="C10" s="17">
        <v>439593.6</v>
      </c>
      <c r="D10" s="17">
        <v>439593.6</v>
      </c>
      <c r="E10" s="17">
        <v>439593.6</v>
      </c>
      <c r="F10" s="17"/>
      <c r="G10" s="17"/>
    </row>
    <row r="11" spans="1:7" ht="18.95" customHeight="1">
      <c r="A11" s="26" t="s">
        <v>105</v>
      </c>
      <c r="B11" s="26" t="s">
        <v>106</v>
      </c>
      <c r="C11" s="17">
        <v>89693.83</v>
      </c>
      <c r="D11" s="17">
        <v>89693.83</v>
      </c>
      <c r="E11" s="17">
        <v>89693.83</v>
      </c>
      <c r="F11" s="17"/>
      <c r="G11" s="17"/>
    </row>
    <row r="12" spans="1:7" ht="18.95" customHeight="1">
      <c r="A12" s="16" t="s">
        <v>107</v>
      </c>
      <c r="B12" s="16" t="s">
        <v>108</v>
      </c>
      <c r="C12" s="17">
        <v>6572373.5800000001</v>
      </c>
      <c r="D12" s="17">
        <v>3995270.58</v>
      </c>
      <c r="E12" s="17">
        <v>3490174.18</v>
      </c>
      <c r="F12" s="17">
        <v>505096.4</v>
      </c>
      <c r="G12" s="17">
        <v>2577103</v>
      </c>
    </row>
    <row r="13" spans="1:7" ht="18.95" customHeight="1">
      <c r="A13" s="24" t="s">
        <v>109</v>
      </c>
      <c r="B13" s="24" t="s">
        <v>110</v>
      </c>
      <c r="C13" s="17">
        <v>3642671.66</v>
      </c>
      <c r="D13" s="17">
        <v>3642671.66</v>
      </c>
      <c r="E13" s="17">
        <v>3193495.26</v>
      </c>
      <c r="F13" s="17">
        <v>449176.4</v>
      </c>
      <c r="G13" s="17"/>
    </row>
    <row r="14" spans="1:7" ht="18.95" customHeight="1">
      <c r="A14" s="26" t="s">
        <v>111</v>
      </c>
      <c r="B14" s="26" t="s">
        <v>112</v>
      </c>
      <c r="C14" s="17">
        <v>3606671.66</v>
      </c>
      <c r="D14" s="17">
        <v>3606671.66</v>
      </c>
      <c r="E14" s="17">
        <v>3157495.26</v>
      </c>
      <c r="F14" s="17">
        <v>449176.4</v>
      </c>
      <c r="G14" s="17"/>
    </row>
    <row r="15" spans="1:7" ht="18.95" customHeight="1">
      <c r="A15" s="26" t="s">
        <v>113</v>
      </c>
      <c r="B15" s="26" t="s">
        <v>114</v>
      </c>
      <c r="C15" s="17">
        <v>36000</v>
      </c>
      <c r="D15" s="17">
        <v>36000</v>
      </c>
      <c r="E15" s="17">
        <v>36000</v>
      </c>
      <c r="F15" s="17"/>
      <c r="G15" s="17"/>
    </row>
    <row r="16" spans="1:7" ht="18.95" customHeight="1">
      <c r="A16" s="24" t="s">
        <v>115</v>
      </c>
      <c r="B16" s="24" t="s">
        <v>116</v>
      </c>
      <c r="C16" s="17">
        <v>200000</v>
      </c>
      <c r="D16" s="17"/>
      <c r="E16" s="17"/>
      <c r="F16" s="17"/>
      <c r="G16" s="17">
        <v>200000</v>
      </c>
    </row>
    <row r="17" spans="1:7" ht="18.95" customHeight="1">
      <c r="A17" s="26" t="s">
        <v>117</v>
      </c>
      <c r="B17" s="26" t="s">
        <v>118</v>
      </c>
      <c r="C17" s="17">
        <v>200000</v>
      </c>
      <c r="D17" s="17"/>
      <c r="E17" s="17"/>
      <c r="F17" s="17"/>
      <c r="G17" s="17">
        <v>200000</v>
      </c>
    </row>
    <row r="18" spans="1:7" ht="18.95" customHeight="1">
      <c r="A18" s="24" t="s">
        <v>119</v>
      </c>
      <c r="B18" s="24" t="s">
        <v>120</v>
      </c>
      <c r="C18" s="17">
        <v>1438103</v>
      </c>
      <c r="D18" s="17"/>
      <c r="E18" s="17"/>
      <c r="F18" s="17"/>
      <c r="G18" s="17">
        <v>1438103</v>
      </c>
    </row>
    <row r="19" spans="1:7" ht="18.95" customHeight="1">
      <c r="A19" s="26" t="s">
        <v>121</v>
      </c>
      <c r="B19" s="26" t="s">
        <v>122</v>
      </c>
      <c r="C19" s="17">
        <v>1438103</v>
      </c>
      <c r="D19" s="17"/>
      <c r="E19" s="17"/>
      <c r="F19" s="17"/>
      <c r="G19" s="17">
        <v>1438103</v>
      </c>
    </row>
    <row r="20" spans="1:7" ht="18.95" customHeight="1">
      <c r="A20" s="24" t="s">
        <v>123</v>
      </c>
      <c r="B20" s="24" t="s">
        <v>124</v>
      </c>
      <c r="C20" s="17">
        <v>385000</v>
      </c>
      <c r="D20" s="17"/>
      <c r="E20" s="17"/>
      <c r="F20" s="17"/>
      <c r="G20" s="17">
        <v>385000</v>
      </c>
    </row>
    <row r="21" spans="1:7" ht="18.95" customHeight="1">
      <c r="A21" s="26" t="s">
        <v>125</v>
      </c>
      <c r="B21" s="26" t="s">
        <v>126</v>
      </c>
      <c r="C21" s="17">
        <v>285000</v>
      </c>
      <c r="D21" s="17"/>
      <c r="E21" s="17"/>
      <c r="F21" s="17"/>
      <c r="G21" s="17">
        <v>285000</v>
      </c>
    </row>
    <row r="22" spans="1:7" ht="18.95" customHeight="1">
      <c r="A22" s="26" t="s">
        <v>127</v>
      </c>
      <c r="B22" s="26" t="s">
        <v>128</v>
      </c>
      <c r="C22" s="17">
        <v>100000</v>
      </c>
      <c r="D22" s="17"/>
      <c r="E22" s="17"/>
      <c r="F22" s="17"/>
      <c r="G22" s="17">
        <v>100000</v>
      </c>
    </row>
    <row r="23" spans="1:7" ht="18.95" customHeight="1">
      <c r="A23" s="24" t="s">
        <v>129</v>
      </c>
      <c r="B23" s="24" t="s">
        <v>130</v>
      </c>
      <c r="C23" s="17">
        <v>524000</v>
      </c>
      <c r="D23" s="17"/>
      <c r="E23" s="17"/>
      <c r="F23" s="17"/>
      <c r="G23" s="17">
        <v>524000</v>
      </c>
    </row>
    <row r="24" spans="1:7" ht="18.95" customHeight="1">
      <c r="A24" s="26" t="s">
        <v>131</v>
      </c>
      <c r="B24" s="26" t="s">
        <v>132</v>
      </c>
      <c r="C24" s="17">
        <v>224000</v>
      </c>
      <c r="D24" s="17"/>
      <c r="E24" s="17"/>
      <c r="F24" s="17"/>
      <c r="G24" s="17">
        <v>224000</v>
      </c>
    </row>
    <row r="25" spans="1:7" ht="18.95" customHeight="1">
      <c r="A25" s="26" t="s">
        <v>133</v>
      </c>
      <c r="B25" s="26" t="s">
        <v>134</v>
      </c>
      <c r="C25" s="17">
        <v>300000</v>
      </c>
      <c r="D25" s="17"/>
      <c r="E25" s="17"/>
      <c r="F25" s="17"/>
      <c r="G25" s="17">
        <v>300000</v>
      </c>
    </row>
    <row r="26" spans="1:7" ht="18.95" customHeight="1">
      <c r="A26" s="24" t="s">
        <v>135</v>
      </c>
      <c r="B26" s="24" t="s">
        <v>136</v>
      </c>
      <c r="C26" s="17">
        <v>296678.92</v>
      </c>
      <c r="D26" s="17">
        <v>296678.92</v>
      </c>
      <c r="E26" s="17">
        <v>296678.92</v>
      </c>
      <c r="F26" s="17"/>
      <c r="G26" s="17"/>
    </row>
    <row r="27" spans="1:7" ht="18.95" customHeight="1">
      <c r="A27" s="26" t="s">
        <v>137</v>
      </c>
      <c r="B27" s="26" t="s">
        <v>138</v>
      </c>
      <c r="C27" s="17">
        <v>114894.43</v>
      </c>
      <c r="D27" s="17">
        <v>114894.43</v>
      </c>
      <c r="E27" s="17">
        <v>114894.43</v>
      </c>
      <c r="F27" s="17"/>
      <c r="G27" s="17"/>
    </row>
    <row r="28" spans="1:7" ht="18.95" customHeight="1">
      <c r="A28" s="26" t="s">
        <v>139</v>
      </c>
      <c r="B28" s="26" t="s">
        <v>140</v>
      </c>
      <c r="C28" s="17">
        <v>38705.33</v>
      </c>
      <c r="D28" s="17">
        <v>38705.33</v>
      </c>
      <c r="E28" s="17">
        <v>38705.33</v>
      </c>
      <c r="F28" s="17"/>
      <c r="G28" s="17"/>
    </row>
    <row r="29" spans="1:7" ht="18.95" customHeight="1">
      <c r="A29" s="26" t="s">
        <v>141</v>
      </c>
      <c r="B29" s="26" t="s">
        <v>142</v>
      </c>
      <c r="C29" s="17">
        <v>132159.16</v>
      </c>
      <c r="D29" s="17">
        <v>132159.16</v>
      </c>
      <c r="E29" s="17">
        <v>132159.16</v>
      </c>
      <c r="F29" s="17"/>
      <c r="G29" s="17"/>
    </row>
    <row r="30" spans="1:7" ht="18.95" customHeight="1">
      <c r="A30" s="26" t="s">
        <v>143</v>
      </c>
      <c r="B30" s="26" t="s">
        <v>144</v>
      </c>
      <c r="C30" s="17">
        <v>10920</v>
      </c>
      <c r="D30" s="17">
        <v>10920</v>
      </c>
      <c r="E30" s="17">
        <v>10920</v>
      </c>
      <c r="F30" s="17"/>
      <c r="G30" s="17"/>
    </row>
    <row r="31" spans="1:7" ht="18.95" customHeight="1">
      <c r="A31" s="24" t="s">
        <v>145</v>
      </c>
      <c r="B31" s="24" t="s">
        <v>146</v>
      </c>
      <c r="C31" s="17">
        <v>85920</v>
      </c>
      <c r="D31" s="17">
        <v>55920</v>
      </c>
      <c r="E31" s="17"/>
      <c r="F31" s="17">
        <v>55920</v>
      </c>
      <c r="G31" s="17">
        <v>30000</v>
      </c>
    </row>
    <row r="32" spans="1:7" ht="18.95" customHeight="1">
      <c r="A32" s="26" t="s">
        <v>147</v>
      </c>
      <c r="B32" s="26" t="s">
        <v>146</v>
      </c>
      <c r="C32" s="17">
        <v>85920</v>
      </c>
      <c r="D32" s="17">
        <v>55920</v>
      </c>
      <c r="E32" s="17"/>
      <c r="F32" s="17">
        <v>55920</v>
      </c>
      <c r="G32" s="17">
        <v>30000</v>
      </c>
    </row>
    <row r="33" spans="1:7" ht="18.95" customHeight="1">
      <c r="A33" s="16" t="s">
        <v>148</v>
      </c>
      <c r="B33" s="16" t="s">
        <v>149</v>
      </c>
      <c r="C33" s="17">
        <v>335887.2</v>
      </c>
      <c r="D33" s="17">
        <v>335887.2</v>
      </c>
      <c r="E33" s="17">
        <v>335887.2</v>
      </c>
      <c r="F33" s="17"/>
      <c r="G33" s="17"/>
    </row>
    <row r="34" spans="1:7" ht="18.95" customHeight="1">
      <c r="A34" s="24" t="s">
        <v>150</v>
      </c>
      <c r="B34" s="24" t="s">
        <v>151</v>
      </c>
      <c r="C34" s="17">
        <v>335887.2</v>
      </c>
      <c r="D34" s="17">
        <v>335887.2</v>
      </c>
      <c r="E34" s="17">
        <v>335887.2</v>
      </c>
      <c r="F34" s="17"/>
      <c r="G34" s="17"/>
    </row>
    <row r="35" spans="1:7" ht="18.95" customHeight="1">
      <c r="A35" s="26" t="s">
        <v>152</v>
      </c>
      <c r="B35" s="26" t="s">
        <v>153</v>
      </c>
      <c r="C35" s="17">
        <v>335887.2</v>
      </c>
      <c r="D35" s="17">
        <v>335887.2</v>
      </c>
      <c r="E35" s="17">
        <v>335887.2</v>
      </c>
      <c r="F35" s="17"/>
      <c r="G35" s="17"/>
    </row>
    <row r="36" spans="1:7" ht="18.95" customHeight="1">
      <c r="A36" s="84" t="s">
        <v>200</v>
      </c>
      <c r="B36" s="84"/>
      <c r="C36" s="17">
        <v>7747535.21</v>
      </c>
      <c r="D36" s="17">
        <v>5170432.21</v>
      </c>
      <c r="E36" s="17">
        <v>4656935.8099999996</v>
      </c>
      <c r="F36" s="17">
        <v>513496.4</v>
      </c>
      <c r="G36" s="17">
        <v>2577103</v>
      </c>
    </row>
  </sheetData>
  <mergeCells count="8">
    <mergeCell ref="A36:B36"/>
    <mergeCell ref="C4:C5"/>
    <mergeCell ref="G4:G5"/>
    <mergeCell ref="A1:G1"/>
    <mergeCell ref="A2:G2"/>
    <mergeCell ref="A3:E3"/>
    <mergeCell ref="A4:B4"/>
    <mergeCell ref="D4:F4"/>
  </mergeCells>
  <phoneticPr fontId="26" type="noConversion"/>
  <pageMargins left="0.7" right="0.7" top="0.75" bottom="0.75" header="0.3" footer="0.3"/>
  <extLst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F7"/>
  <sheetViews>
    <sheetView showZeros="0" workbookViewId="0">
      <selection activeCell="B12" sqref="B12"/>
    </sheetView>
  </sheetViews>
  <sheetFormatPr defaultColWidth="9" defaultRowHeight="13.5" customHeight="1"/>
  <cols>
    <col min="1" max="2" width="23.125" customWidth="1"/>
    <col min="3" max="6" width="20.125" customWidth="1"/>
  </cols>
  <sheetData>
    <row r="1" spans="1:6" ht="16.899999999999999" customHeight="1">
      <c r="A1" s="92" t="s">
        <v>201</v>
      </c>
      <c r="B1" s="93"/>
      <c r="C1" s="93"/>
      <c r="D1" s="93"/>
      <c r="E1" s="94"/>
      <c r="F1" s="93"/>
    </row>
    <row r="2" spans="1:6" ht="52.7" customHeight="1">
      <c r="A2" s="82" t="str">
        <f>"2025"&amp;"年一般公共预算“三公”经费支出预算表"</f>
        <v>2025年一般公共预算“三公”经费支出预算表</v>
      </c>
      <c r="B2" s="82"/>
      <c r="C2" s="82"/>
      <c r="D2" s="82"/>
      <c r="E2" s="82"/>
      <c r="F2" s="82"/>
    </row>
    <row r="3" spans="1:6" ht="19.7" customHeight="1">
      <c r="A3" s="83" t="str">
        <f>"单位名称："&amp;"永仁县卫生健康局"</f>
        <v>单位名称：永仁县卫生健康局</v>
      </c>
      <c r="B3" s="83"/>
      <c r="C3" s="85" t="s">
        <v>54</v>
      </c>
      <c r="D3" s="85"/>
      <c r="E3" s="85"/>
      <c r="F3" s="85"/>
    </row>
    <row r="4" spans="1:6" ht="18.95" customHeight="1">
      <c r="A4" s="84" t="s">
        <v>202</v>
      </c>
      <c r="B4" s="84" t="s">
        <v>203</v>
      </c>
      <c r="C4" s="84" t="s">
        <v>204</v>
      </c>
      <c r="D4" s="84"/>
      <c r="E4" s="84"/>
      <c r="F4" s="84" t="s">
        <v>205</v>
      </c>
    </row>
    <row r="5" spans="1:6" ht="18.95" customHeight="1">
      <c r="A5" s="84"/>
      <c r="B5" s="84"/>
      <c r="C5" s="14" t="s">
        <v>59</v>
      </c>
      <c r="D5" s="14" t="s">
        <v>206</v>
      </c>
      <c r="E5" s="14" t="s">
        <v>207</v>
      </c>
      <c r="F5" s="84"/>
    </row>
    <row r="6" spans="1:6" ht="18.95" customHeight="1">
      <c r="A6" s="39" t="s">
        <v>83</v>
      </c>
      <c r="B6" s="39" t="s">
        <v>84</v>
      </c>
      <c r="C6" s="39" t="s">
        <v>85</v>
      </c>
      <c r="D6" s="39" t="s">
        <v>86</v>
      </c>
      <c r="E6" s="39" t="s">
        <v>87</v>
      </c>
      <c r="F6" s="39" t="s">
        <v>88</v>
      </c>
    </row>
    <row r="7" spans="1:6" ht="18.95" customHeight="1">
      <c r="A7" s="17">
        <v>71000</v>
      </c>
      <c r="B7" s="17"/>
      <c r="C7" s="17">
        <v>50000</v>
      </c>
      <c r="D7" s="17"/>
      <c r="E7" s="17">
        <v>50000</v>
      </c>
      <c r="F7" s="17">
        <v>21000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honeticPr fontId="26" type="noConversion"/>
  <pageMargins left="0.7" right="0.7" top="0.75" bottom="0.75" header="0.3" footer="0.3"/>
  <extLst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48"/>
  <sheetViews>
    <sheetView showZeros="0" workbookViewId="0">
      <selection activeCell="B12" sqref="B12"/>
    </sheetView>
  </sheetViews>
  <sheetFormatPr defaultColWidth="10.75" defaultRowHeight="14.25" customHeight="1"/>
  <cols>
    <col min="1" max="1" width="38.25" customWidth="1"/>
    <col min="2" max="2" width="24.125" customWidth="1"/>
    <col min="3" max="3" width="36.625" customWidth="1"/>
    <col min="4" max="6" width="25.5" customWidth="1"/>
    <col min="7" max="7" width="26.875" customWidth="1"/>
    <col min="8" max="24" width="34" customWidth="1"/>
  </cols>
  <sheetData>
    <row r="1" spans="1:24" ht="13.5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1" t="s">
        <v>208</v>
      </c>
    </row>
    <row r="2" spans="1:24" ht="45" customHeight="1">
      <c r="A2" s="87" t="s">
        <v>209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</row>
    <row r="3" spans="1:24" ht="18.75" customHeight="1">
      <c r="A3" s="95" t="str">
        <f>"单位名称："&amp;"永仁县卫生健康局"</f>
        <v>单位名称：永仁县卫生健康局</v>
      </c>
      <c r="B3" s="95"/>
      <c r="C3" s="95"/>
      <c r="D3" s="95"/>
      <c r="E3" s="95"/>
      <c r="F3" s="95"/>
      <c r="G3" s="95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1" t="s">
        <v>54</v>
      </c>
    </row>
    <row r="4" spans="1:24" ht="18" customHeight="1">
      <c r="A4" s="96" t="s">
        <v>210</v>
      </c>
      <c r="B4" s="96" t="s">
        <v>211</v>
      </c>
      <c r="C4" s="96" t="s">
        <v>212</v>
      </c>
      <c r="D4" s="96" t="s">
        <v>213</v>
      </c>
      <c r="E4" s="96" t="s">
        <v>214</v>
      </c>
      <c r="F4" s="96" t="s">
        <v>215</v>
      </c>
      <c r="G4" s="96" t="s">
        <v>216</v>
      </c>
      <c r="H4" s="96" t="s">
        <v>217</v>
      </c>
      <c r="I4" s="96" t="s">
        <v>217</v>
      </c>
      <c r="J4" s="96"/>
      <c r="K4" s="96"/>
      <c r="L4" s="96"/>
      <c r="M4" s="96"/>
      <c r="N4" s="96"/>
      <c r="O4" s="96"/>
      <c r="P4" s="96"/>
      <c r="Q4" s="96"/>
      <c r="R4" s="96" t="s">
        <v>63</v>
      </c>
      <c r="S4" s="96" t="s">
        <v>64</v>
      </c>
      <c r="T4" s="96"/>
      <c r="U4" s="96"/>
      <c r="V4" s="96"/>
      <c r="W4" s="96"/>
      <c r="X4" s="96"/>
    </row>
    <row r="5" spans="1:24" ht="18" customHeight="1">
      <c r="A5" s="96"/>
      <c r="B5" s="96"/>
      <c r="C5" s="96"/>
      <c r="D5" s="96"/>
      <c r="E5" s="96"/>
      <c r="F5" s="96"/>
      <c r="G5" s="96"/>
      <c r="H5" s="96" t="s">
        <v>218</v>
      </c>
      <c r="I5" s="96" t="s">
        <v>60</v>
      </c>
      <c r="J5" s="96"/>
      <c r="K5" s="96"/>
      <c r="L5" s="96"/>
      <c r="M5" s="96"/>
      <c r="N5" s="96"/>
      <c r="O5" s="96" t="s">
        <v>219</v>
      </c>
      <c r="P5" s="96"/>
      <c r="Q5" s="96"/>
      <c r="R5" s="96" t="s">
        <v>63</v>
      </c>
      <c r="S5" s="96" t="s">
        <v>64</v>
      </c>
      <c r="T5" s="96" t="s">
        <v>65</v>
      </c>
      <c r="U5" s="96" t="s">
        <v>64</v>
      </c>
      <c r="V5" s="96" t="s">
        <v>67</v>
      </c>
      <c r="W5" s="96" t="s">
        <v>68</v>
      </c>
      <c r="X5" s="96" t="s">
        <v>69</v>
      </c>
    </row>
    <row r="6" spans="1:24" ht="14.25" customHeight="1">
      <c r="A6" s="96"/>
      <c r="B6" s="96"/>
      <c r="C6" s="96"/>
      <c r="D6" s="96"/>
      <c r="E6" s="96"/>
      <c r="F6" s="96"/>
      <c r="G6" s="96"/>
      <c r="H6" s="96"/>
      <c r="I6" s="96" t="s">
        <v>220</v>
      </c>
      <c r="J6" s="96" t="s">
        <v>221</v>
      </c>
      <c r="K6" s="96" t="s">
        <v>222</v>
      </c>
      <c r="L6" s="96" t="s">
        <v>223</v>
      </c>
      <c r="M6" s="96" t="s">
        <v>224</v>
      </c>
      <c r="N6" s="96" t="s">
        <v>225</v>
      </c>
      <c r="O6" s="96" t="s">
        <v>60</v>
      </c>
      <c r="P6" s="96" t="s">
        <v>61</v>
      </c>
      <c r="Q6" s="96" t="s">
        <v>62</v>
      </c>
      <c r="R6" s="96"/>
      <c r="S6" s="96" t="s">
        <v>59</v>
      </c>
      <c r="T6" s="96" t="s">
        <v>65</v>
      </c>
      <c r="U6" s="96" t="s">
        <v>226</v>
      </c>
      <c r="V6" s="96" t="s">
        <v>67</v>
      </c>
      <c r="W6" s="96" t="s">
        <v>68</v>
      </c>
      <c r="X6" s="96" t="s">
        <v>69</v>
      </c>
    </row>
    <row r="7" spans="1:24" ht="37.5" customHeight="1">
      <c r="A7" s="96"/>
      <c r="B7" s="96"/>
      <c r="C7" s="96"/>
      <c r="D7" s="96"/>
      <c r="E7" s="96"/>
      <c r="F7" s="96"/>
      <c r="G7" s="96"/>
      <c r="H7" s="96"/>
      <c r="I7" s="42" t="s">
        <v>59</v>
      </c>
      <c r="J7" s="42" t="s">
        <v>227</v>
      </c>
      <c r="K7" s="96" t="s">
        <v>221</v>
      </c>
      <c r="L7" s="96" t="s">
        <v>223</v>
      </c>
      <c r="M7" s="96" t="s">
        <v>224</v>
      </c>
      <c r="N7" s="96" t="s">
        <v>225</v>
      </c>
      <c r="O7" s="96" t="s">
        <v>223</v>
      </c>
      <c r="P7" s="96" t="s">
        <v>224</v>
      </c>
      <c r="Q7" s="96" t="s">
        <v>225</v>
      </c>
      <c r="R7" s="96" t="s">
        <v>63</v>
      </c>
      <c r="S7" s="96" t="s">
        <v>59</v>
      </c>
      <c r="T7" s="96" t="s">
        <v>65</v>
      </c>
      <c r="U7" s="96" t="s">
        <v>226</v>
      </c>
      <c r="V7" s="96" t="s">
        <v>67</v>
      </c>
      <c r="W7" s="96" t="s">
        <v>68</v>
      </c>
      <c r="X7" s="96" t="s">
        <v>69</v>
      </c>
    </row>
    <row r="8" spans="1:24" ht="24.2" customHeight="1">
      <c r="A8" s="43">
        <v>1</v>
      </c>
      <c r="B8" s="43">
        <v>2</v>
      </c>
      <c r="C8" s="43">
        <v>3</v>
      </c>
      <c r="D8" s="43">
        <v>4</v>
      </c>
      <c r="E8" s="43">
        <v>5</v>
      </c>
      <c r="F8" s="44">
        <v>6</v>
      </c>
      <c r="G8" s="44">
        <v>7</v>
      </c>
      <c r="H8" s="43">
        <v>8</v>
      </c>
      <c r="I8" s="43">
        <v>9</v>
      </c>
      <c r="J8" s="43">
        <v>10</v>
      </c>
      <c r="K8" s="43">
        <v>11</v>
      </c>
      <c r="L8" s="43">
        <v>12</v>
      </c>
      <c r="M8" s="43">
        <v>13</v>
      </c>
      <c r="N8" s="43">
        <v>14</v>
      </c>
      <c r="O8" s="43">
        <v>15</v>
      </c>
      <c r="P8" s="43">
        <v>16</v>
      </c>
      <c r="Q8" s="43">
        <v>17</v>
      </c>
      <c r="R8" s="43">
        <v>18</v>
      </c>
      <c r="S8" s="43">
        <v>19</v>
      </c>
      <c r="T8" s="43">
        <v>20</v>
      </c>
      <c r="U8" s="43">
        <v>21</v>
      </c>
      <c r="V8" s="43">
        <v>22</v>
      </c>
      <c r="W8" s="43">
        <v>23</v>
      </c>
      <c r="X8" s="43">
        <v>24</v>
      </c>
    </row>
    <row r="9" spans="1:24" ht="30.95" customHeight="1">
      <c r="A9" s="4" t="s">
        <v>71</v>
      </c>
      <c r="B9" s="4"/>
      <c r="C9" s="4"/>
      <c r="D9" s="4"/>
      <c r="E9" s="4"/>
      <c r="F9" s="4"/>
      <c r="G9" s="4"/>
      <c r="H9" s="5">
        <v>5170432.21</v>
      </c>
      <c r="I9" s="5">
        <v>5170432.21</v>
      </c>
      <c r="J9" s="5"/>
      <c r="K9" s="5"/>
      <c r="L9" s="5"/>
      <c r="M9" s="5">
        <v>5170432.21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30.75" customHeight="1">
      <c r="A10" s="4" t="s">
        <v>71</v>
      </c>
      <c r="B10" s="4" t="s">
        <v>228</v>
      </c>
      <c r="C10" s="4" t="s">
        <v>229</v>
      </c>
      <c r="D10" s="4" t="s">
        <v>111</v>
      </c>
      <c r="E10" s="4" t="s">
        <v>112</v>
      </c>
      <c r="F10" s="4" t="s">
        <v>230</v>
      </c>
      <c r="G10" s="4" t="s">
        <v>231</v>
      </c>
      <c r="H10" s="5">
        <v>838800</v>
      </c>
      <c r="I10" s="5">
        <v>838800</v>
      </c>
      <c r="J10" s="5"/>
      <c r="K10" s="5"/>
      <c r="L10" s="5"/>
      <c r="M10" s="5">
        <v>838800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30.75" customHeight="1">
      <c r="A11" s="4" t="s">
        <v>71</v>
      </c>
      <c r="B11" s="4" t="s">
        <v>232</v>
      </c>
      <c r="C11" s="4" t="s">
        <v>233</v>
      </c>
      <c r="D11" s="4" t="s">
        <v>111</v>
      </c>
      <c r="E11" s="4" t="s">
        <v>112</v>
      </c>
      <c r="F11" s="4" t="s">
        <v>230</v>
      </c>
      <c r="G11" s="4" t="s">
        <v>231</v>
      </c>
      <c r="H11" s="5">
        <v>272736</v>
      </c>
      <c r="I11" s="5">
        <v>272736</v>
      </c>
      <c r="J11" s="5"/>
      <c r="K11" s="4"/>
      <c r="L11" s="5"/>
      <c r="M11" s="5">
        <v>272736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30.75" customHeight="1">
      <c r="A12" s="4" t="s">
        <v>71</v>
      </c>
      <c r="B12" s="4" t="s">
        <v>232</v>
      </c>
      <c r="C12" s="4" t="s">
        <v>233</v>
      </c>
      <c r="D12" s="4" t="s">
        <v>111</v>
      </c>
      <c r="E12" s="4" t="s">
        <v>112</v>
      </c>
      <c r="F12" s="4" t="s">
        <v>234</v>
      </c>
      <c r="G12" s="4" t="s">
        <v>235</v>
      </c>
      <c r="H12" s="5">
        <v>20580</v>
      </c>
      <c r="I12" s="5">
        <v>20580</v>
      </c>
      <c r="J12" s="5"/>
      <c r="K12" s="4"/>
      <c r="L12" s="5"/>
      <c r="M12" s="5">
        <v>20580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30.75" customHeight="1">
      <c r="A13" s="4" t="s">
        <v>71</v>
      </c>
      <c r="B13" s="4" t="s">
        <v>228</v>
      </c>
      <c r="C13" s="4" t="s">
        <v>229</v>
      </c>
      <c r="D13" s="4" t="s">
        <v>111</v>
      </c>
      <c r="E13" s="4" t="s">
        <v>112</v>
      </c>
      <c r="F13" s="4" t="s">
        <v>234</v>
      </c>
      <c r="G13" s="4" t="s">
        <v>235</v>
      </c>
      <c r="H13" s="5">
        <v>989124</v>
      </c>
      <c r="I13" s="5">
        <v>989124</v>
      </c>
      <c r="J13" s="5"/>
      <c r="K13" s="4"/>
      <c r="L13" s="5"/>
      <c r="M13" s="5">
        <v>989124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30.75" customHeight="1">
      <c r="A14" s="4" t="s">
        <v>71</v>
      </c>
      <c r="B14" s="4" t="s">
        <v>228</v>
      </c>
      <c r="C14" s="4" t="s">
        <v>229</v>
      </c>
      <c r="D14" s="4" t="s">
        <v>111</v>
      </c>
      <c r="E14" s="4" t="s">
        <v>112</v>
      </c>
      <c r="F14" s="4" t="s">
        <v>236</v>
      </c>
      <c r="G14" s="4" t="s">
        <v>237</v>
      </c>
      <c r="H14" s="5">
        <v>69900</v>
      </c>
      <c r="I14" s="5">
        <v>69900</v>
      </c>
      <c r="J14" s="5"/>
      <c r="K14" s="4"/>
      <c r="L14" s="5"/>
      <c r="M14" s="5">
        <v>69900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30.75" customHeight="1">
      <c r="A15" s="4" t="s">
        <v>71</v>
      </c>
      <c r="B15" s="4" t="s">
        <v>238</v>
      </c>
      <c r="C15" s="4" t="s">
        <v>239</v>
      </c>
      <c r="D15" s="4" t="s">
        <v>111</v>
      </c>
      <c r="E15" s="4" t="s">
        <v>112</v>
      </c>
      <c r="F15" s="4" t="s">
        <v>236</v>
      </c>
      <c r="G15" s="4" t="s">
        <v>237</v>
      </c>
      <c r="H15" s="5">
        <v>172920</v>
      </c>
      <c r="I15" s="5">
        <v>172920</v>
      </c>
      <c r="J15" s="5"/>
      <c r="K15" s="4"/>
      <c r="L15" s="5"/>
      <c r="M15" s="5">
        <v>172920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30.75" customHeight="1">
      <c r="A16" s="4" t="s">
        <v>71</v>
      </c>
      <c r="B16" s="4" t="s">
        <v>238</v>
      </c>
      <c r="C16" s="4" t="s">
        <v>239</v>
      </c>
      <c r="D16" s="4" t="s">
        <v>111</v>
      </c>
      <c r="E16" s="4" t="s">
        <v>112</v>
      </c>
      <c r="F16" s="4" t="s">
        <v>236</v>
      </c>
      <c r="G16" s="4" t="s">
        <v>237</v>
      </c>
      <c r="H16" s="5">
        <v>345840</v>
      </c>
      <c r="I16" s="5">
        <v>345840</v>
      </c>
      <c r="J16" s="5"/>
      <c r="K16" s="4"/>
      <c r="L16" s="5"/>
      <c r="M16" s="5">
        <v>345840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30.75" customHeight="1">
      <c r="A17" s="4" t="s">
        <v>71</v>
      </c>
      <c r="B17" s="4" t="s">
        <v>240</v>
      </c>
      <c r="C17" s="4" t="s">
        <v>241</v>
      </c>
      <c r="D17" s="4" t="s">
        <v>111</v>
      </c>
      <c r="E17" s="4" t="s">
        <v>112</v>
      </c>
      <c r="F17" s="4" t="s">
        <v>242</v>
      </c>
      <c r="G17" s="4" t="s">
        <v>243</v>
      </c>
      <c r="H17" s="5">
        <v>126000</v>
      </c>
      <c r="I17" s="5">
        <v>126000</v>
      </c>
      <c r="J17" s="5"/>
      <c r="K17" s="4"/>
      <c r="L17" s="5"/>
      <c r="M17" s="5">
        <v>126000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30.75" customHeight="1">
      <c r="A18" s="4" t="s">
        <v>71</v>
      </c>
      <c r="B18" s="4" t="s">
        <v>244</v>
      </c>
      <c r="C18" s="4" t="s">
        <v>245</v>
      </c>
      <c r="D18" s="4" t="s">
        <v>111</v>
      </c>
      <c r="E18" s="4" t="s">
        <v>112</v>
      </c>
      <c r="F18" s="4" t="s">
        <v>242</v>
      </c>
      <c r="G18" s="4" t="s">
        <v>243</v>
      </c>
      <c r="H18" s="5">
        <v>165432</v>
      </c>
      <c r="I18" s="5">
        <v>165432</v>
      </c>
      <c r="J18" s="5"/>
      <c r="K18" s="4"/>
      <c r="L18" s="5"/>
      <c r="M18" s="5">
        <v>165432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30.75" customHeight="1">
      <c r="A19" s="4" t="s">
        <v>71</v>
      </c>
      <c r="B19" s="4" t="s">
        <v>244</v>
      </c>
      <c r="C19" s="4" t="s">
        <v>245</v>
      </c>
      <c r="D19" s="4" t="s">
        <v>111</v>
      </c>
      <c r="E19" s="4" t="s">
        <v>112</v>
      </c>
      <c r="F19" s="4" t="s">
        <v>242</v>
      </c>
      <c r="G19" s="4" t="s">
        <v>243</v>
      </c>
      <c r="H19" s="5">
        <v>87720</v>
      </c>
      <c r="I19" s="5">
        <v>87720</v>
      </c>
      <c r="J19" s="5"/>
      <c r="K19" s="4"/>
      <c r="L19" s="5"/>
      <c r="M19" s="5">
        <v>87720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30.75" customHeight="1">
      <c r="A20" s="4" t="s">
        <v>71</v>
      </c>
      <c r="B20" s="4" t="s">
        <v>232</v>
      </c>
      <c r="C20" s="4" t="s">
        <v>233</v>
      </c>
      <c r="D20" s="4" t="s">
        <v>111</v>
      </c>
      <c r="E20" s="4" t="s">
        <v>112</v>
      </c>
      <c r="F20" s="4" t="s">
        <v>242</v>
      </c>
      <c r="G20" s="4" t="s">
        <v>243</v>
      </c>
      <c r="H20" s="5">
        <v>22728</v>
      </c>
      <c r="I20" s="5">
        <v>22728</v>
      </c>
      <c r="J20" s="5"/>
      <c r="K20" s="4"/>
      <c r="L20" s="5"/>
      <c r="M20" s="5">
        <v>22728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30.75" customHeight="1">
      <c r="A21" s="4" t="s">
        <v>71</v>
      </c>
      <c r="B21" s="4" t="s">
        <v>246</v>
      </c>
      <c r="C21" s="4" t="s">
        <v>247</v>
      </c>
      <c r="D21" s="4" t="s">
        <v>103</v>
      </c>
      <c r="E21" s="4" t="s">
        <v>104</v>
      </c>
      <c r="F21" s="4" t="s">
        <v>248</v>
      </c>
      <c r="G21" s="4" t="s">
        <v>249</v>
      </c>
      <c r="H21" s="5">
        <v>439593.6</v>
      </c>
      <c r="I21" s="5">
        <v>439593.6</v>
      </c>
      <c r="J21" s="5"/>
      <c r="K21" s="4"/>
      <c r="L21" s="5"/>
      <c r="M21" s="5">
        <v>439593.6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30.75" customHeight="1">
      <c r="A22" s="4" t="s">
        <v>71</v>
      </c>
      <c r="B22" s="4" t="s">
        <v>250</v>
      </c>
      <c r="C22" s="4" t="s">
        <v>251</v>
      </c>
      <c r="D22" s="4" t="s">
        <v>139</v>
      </c>
      <c r="E22" s="4" t="s">
        <v>140</v>
      </c>
      <c r="F22" s="4" t="s">
        <v>252</v>
      </c>
      <c r="G22" s="4" t="s">
        <v>253</v>
      </c>
      <c r="H22" s="5">
        <v>38705.33</v>
      </c>
      <c r="I22" s="5">
        <v>38705.33</v>
      </c>
      <c r="J22" s="5"/>
      <c r="K22" s="4"/>
      <c r="L22" s="5"/>
      <c r="M22" s="5">
        <v>38705.33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30.75" customHeight="1">
      <c r="A23" s="4" t="s">
        <v>71</v>
      </c>
      <c r="B23" s="4" t="s">
        <v>254</v>
      </c>
      <c r="C23" s="4" t="s">
        <v>255</v>
      </c>
      <c r="D23" s="4" t="s">
        <v>137</v>
      </c>
      <c r="E23" s="4" t="s">
        <v>138</v>
      </c>
      <c r="F23" s="4" t="s">
        <v>252</v>
      </c>
      <c r="G23" s="4" t="s">
        <v>253</v>
      </c>
      <c r="H23" s="5">
        <v>114894.43</v>
      </c>
      <c r="I23" s="5">
        <v>114894.43</v>
      </c>
      <c r="J23" s="5"/>
      <c r="K23" s="4"/>
      <c r="L23" s="5"/>
      <c r="M23" s="5">
        <v>114894.43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30.75" customHeight="1">
      <c r="A24" s="4" t="s">
        <v>71</v>
      </c>
      <c r="B24" s="4" t="s">
        <v>256</v>
      </c>
      <c r="C24" s="4" t="s">
        <v>142</v>
      </c>
      <c r="D24" s="4" t="s">
        <v>141</v>
      </c>
      <c r="E24" s="4" t="s">
        <v>142</v>
      </c>
      <c r="F24" s="4" t="s">
        <v>257</v>
      </c>
      <c r="G24" s="4" t="s">
        <v>258</v>
      </c>
      <c r="H24" s="5">
        <v>132159.16</v>
      </c>
      <c r="I24" s="5">
        <v>132159.16</v>
      </c>
      <c r="J24" s="5"/>
      <c r="K24" s="4"/>
      <c r="L24" s="5"/>
      <c r="M24" s="5">
        <v>132159.16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30.75" customHeight="1">
      <c r="A25" s="4" t="s">
        <v>71</v>
      </c>
      <c r="B25" s="4" t="s">
        <v>259</v>
      </c>
      <c r="C25" s="4" t="s">
        <v>260</v>
      </c>
      <c r="D25" s="4" t="s">
        <v>143</v>
      </c>
      <c r="E25" s="4" t="s">
        <v>144</v>
      </c>
      <c r="F25" s="4" t="s">
        <v>261</v>
      </c>
      <c r="G25" s="4" t="s">
        <v>262</v>
      </c>
      <c r="H25" s="5">
        <v>2240</v>
      </c>
      <c r="I25" s="5">
        <v>2240</v>
      </c>
      <c r="J25" s="5"/>
      <c r="K25" s="4"/>
      <c r="L25" s="5"/>
      <c r="M25" s="5">
        <v>2240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30.75" customHeight="1">
      <c r="A26" s="4" t="s">
        <v>71</v>
      </c>
      <c r="B26" s="4" t="s">
        <v>263</v>
      </c>
      <c r="C26" s="4" t="s">
        <v>264</v>
      </c>
      <c r="D26" s="4" t="s">
        <v>143</v>
      </c>
      <c r="E26" s="4" t="s">
        <v>144</v>
      </c>
      <c r="F26" s="4" t="s">
        <v>261</v>
      </c>
      <c r="G26" s="4" t="s">
        <v>262</v>
      </c>
      <c r="H26" s="5">
        <v>8680</v>
      </c>
      <c r="I26" s="5">
        <v>8680</v>
      </c>
      <c r="J26" s="5"/>
      <c r="K26" s="4"/>
      <c r="L26" s="5"/>
      <c r="M26" s="5">
        <v>8680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30.75" customHeight="1">
      <c r="A27" s="4" t="s">
        <v>71</v>
      </c>
      <c r="B27" s="4" t="s">
        <v>265</v>
      </c>
      <c r="C27" s="4" t="s">
        <v>266</v>
      </c>
      <c r="D27" s="4" t="s">
        <v>111</v>
      </c>
      <c r="E27" s="4" t="s">
        <v>112</v>
      </c>
      <c r="F27" s="4" t="s">
        <v>261</v>
      </c>
      <c r="G27" s="4" t="s">
        <v>262</v>
      </c>
      <c r="H27" s="5">
        <v>13023.3</v>
      </c>
      <c r="I27" s="5">
        <v>13023.3</v>
      </c>
      <c r="J27" s="5"/>
      <c r="K27" s="4"/>
      <c r="L27" s="5"/>
      <c r="M27" s="5">
        <v>13023.3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30.75" customHeight="1">
      <c r="A28" s="4" t="s">
        <v>71</v>
      </c>
      <c r="B28" s="4" t="s">
        <v>267</v>
      </c>
      <c r="C28" s="4" t="s">
        <v>268</v>
      </c>
      <c r="D28" s="4" t="s">
        <v>111</v>
      </c>
      <c r="E28" s="4" t="s">
        <v>112</v>
      </c>
      <c r="F28" s="4" t="s">
        <v>261</v>
      </c>
      <c r="G28" s="4" t="s">
        <v>262</v>
      </c>
      <c r="H28" s="5">
        <v>5691.96</v>
      </c>
      <c r="I28" s="5">
        <v>5691.96</v>
      </c>
      <c r="J28" s="5"/>
      <c r="K28" s="4"/>
      <c r="L28" s="5"/>
      <c r="M28" s="5">
        <v>5691.96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30.75" customHeight="1">
      <c r="A29" s="4" t="s">
        <v>71</v>
      </c>
      <c r="B29" s="4" t="s">
        <v>269</v>
      </c>
      <c r="C29" s="4" t="s">
        <v>153</v>
      </c>
      <c r="D29" s="4" t="s">
        <v>152</v>
      </c>
      <c r="E29" s="4" t="s">
        <v>153</v>
      </c>
      <c r="F29" s="4" t="s">
        <v>270</v>
      </c>
      <c r="G29" s="4" t="s">
        <v>153</v>
      </c>
      <c r="H29" s="5">
        <v>335887.2</v>
      </c>
      <c r="I29" s="5">
        <v>335887.2</v>
      </c>
      <c r="J29" s="5"/>
      <c r="K29" s="4"/>
      <c r="L29" s="5"/>
      <c r="M29" s="5">
        <v>335887.2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30.75" customHeight="1">
      <c r="A30" s="4" t="s">
        <v>71</v>
      </c>
      <c r="B30" s="4" t="s">
        <v>271</v>
      </c>
      <c r="C30" s="4" t="s">
        <v>272</v>
      </c>
      <c r="D30" s="4" t="s">
        <v>111</v>
      </c>
      <c r="E30" s="4" t="s">
        <v>112</v>
      </c>
      <c r="F30" s="4" t="s">
        <v>273</v>
      </c>
      <c r="G30" s="4" t="s">
        <v>274</v>
      </c>
      <c r="H30" s="5">
        <v>27000</v>
      </c>
      <c r="I30" s="5">
        <v>27000</v>
      </c>
      <c r="J30" s="5"/>
      <c r="K30" s="4"/>
      <c r="L30" s="5"/>
      <c r="M30" s="5">
        <v>27000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30.75" customHeight="1">
      <c r="A31" s="4" t="s">
        <v>71</v>
      </c>
      <c r="B31" s="4" t="s">
        <v>275</v>
      </c>
      <c r="C31" s="4" t="s">
        <v>276</v>
      </c>
      <c r="D31" s="4" t="s">
        <v>111</v>
      </c>
      <c r="E31" s="4" t="s">
        <v>112</v>
      </c>
      <c r="F31" s="4" t="s">
        <v>277</v>
      </c>
      <c r="G31" s="4" t="s">
        <v>276</v>
      </c>
      <c r="H31" s="5">
        <v>45176.4</v>
      </c>
      <c r="I31" s="5">
        <v>45176.4</v>
      </c>
      <c r="J31" s="5"/>
      <c r="K31" s="4"/>
      <c r="L31" s="5"/>
      <c r="M31" s="5">
        <v>45176.4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30.75" customHeight="1">
      <c r="A32" s="4" t="s">
        <v>71</v>
      </c>
      <c r="B32" s="4" t="s">
        <v>278</v>
      </c>
      <c r="C32" s="4" t="s">
        <v>279</v>
      </c>
      <c r="D32" s="4" t="s">
        <v>111</v>
      </c>
      <c r="E32" s="4" t="s">
        <v>112</v>
      </c>
      <c r="F32" s="4" t="s">
        <v>280</v>
      </c>
      <c r="G32" s="4" t="s">
        <v>281</v>
      </c>
      <c r="H32" s="5">
        <v>50000</v>
      </c>
      <c r="I32" s="5">
        <v>50000</v>
      </c>
      <c r="J32" s="5"/>
      <c r="K32" s="4"/>
      <c r="L32" s="5"/>
      <c r="M32" s="5">
        <v>50000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30.75" customHeight="1">
      <c r="A33" s="4" t="s">
        <v>71</v>
      </c>
      <c r="B33" s="4" t="s">
        <v>282</v>
      </c>
      <c r="C33" s="4" t="s">
        <v>283</v>
      </c>
      <c r="D33" s="4" t="s">
        <v>111</v>
      </c>
      <c r="E33" s="4" t="s">
        <v>112</v>
      </c>
      <c r="F33" s="4" t="s">
        <v>284</v>
      </c>
      <c r="G33" s="4" t="s">
        <v>285</v>
      </c>
      <c r="H33" s="5">
        <v>165000</v>
      </c>
      <c r="I33" s="5">
        <v>165000</v>
      </c>
      <c r="J33" s="5"/>
      <c r="K33" s="4"/>
      <c r="L33" s="5"/>
      <c r="M33" s="5">
        <v>165000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30.75" customHeight="1">
      <c r="A34" s="4" t="s">
        <v>71</v>
      </c>
      <c r="B34" s="4" t="s">
        <v>286</v>
      </c>
      <c r="C34" s="4" t="s">
        <v>287</v>
      </c>
      <c r="D34" s="4" t="s">
        <v>111</v>
      </c>
      <c r="E34" s="4" t="s">
        <v>112</v>
      </c>
      <c r="F34" s="4" t="s">
        <v>284</v>
      </c>
      <c r="G34" s="4" t="s">
        <v>285</v>
      </c>
      <c r="H34" s="5">
        <v>16500</v>
      </c>
      <c r="I34" s="5">
        <v>16500</v>
      </c>
      <c r="J34" s="5"/>
      <c r="K34" s="4"/>
      <c r="L34" s="5"/>
      <c r="M34" s="5">
        <v>16500</v>
      </c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30.75" customHeight="1">
      <c r="A35" s="4" t="s">
        <v>71</v>
      </c>
      <c r="B35" s="4" t="s">
        <v>288</v>
      </c>
      <c r="C35" s="4" t="s">
        <v>289</v>
      </c>
      <c r="D35" s="4" t="s">
        <v>111</v>
      </c>
      <c r="E35" s="4" t="s">
        <v>112</v>
      </c>
      <c r="F35" s="4" t="s">
        <v>290</v>
      </c>
      <c r="G35" s="4" t="s">
        <v>291</v>
      </c>
      <c r="H35" s="5">
        <v>52500</v>
      </c>
      <c r="I35" s="5">
        <v>52500</v>
      </c>
      <c r="J35" s="5"/>
      <c r="K35" s="4"/>
      <c r="L35" s="5"/>
      <c r="M35" s="5">
        <v>52500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30.75" customHeight="1">
      <c r="A36" s="4" t="s">
        <v>71</v>
      </c>
      <c r="B36" s="4" t="s">
        <v>292</v>
      </c>
      <c r="C36" s="4" t="s">
        <v>205</v>
      </c>
      <c r="D36" s="4" t="s">
        <v>111</v>
      </c>
      <c r="E36" s="4" t="s">
        <v>112</v>
      </c>
      <c r="F36" s="4" t="s">
        <v>293</v>
      </c>
      <c r="G36" s="4" t="s">
        <v>205</v>
      </c>
      <c r="H36" s="5">
        <v>21000</v>
      </c>
      <c r="I36" s="5">
        <v>21000</v>
      </c>
      <c r="J36" s="5"/>
      <c r="K36" s="4"/>
      <c r="L36" s="5"/>
      <c r="M36" s="5">
        <v>21000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30.75" customHeight="1">
      <c r="A37" s="4" t="s">
        <v>71</v>
      </c>
      <c r="B37" s="4" t="s">
        <v>288</v>
      </c>
      <c r="C37" s="4" t="s">
        <v>289</v>
      </c>
      <c r="D37" s="4" t="s">
        <v>111</v>
      </c>
      <c r="E37" s="4" t="s">
        <v>112</v>
      </c>
      <c r="F37" s="4" t="s">
        <v>294</v>
      </c>
      <c r="G37" s="4" t="s">
        <v>295</v>
      </c>
      <c r="H37" s="5">
        <v>2000</v>
      </c>
      <c r="I37" s="5">
        <v>2000</v>
      </c>
      <c r="J37" s="5"/>
      <c r="K37" s="4"/>
      <c r="L37" s="5"/>
      <c r="M37" s="5">
        <v>2000</v>
      </c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30.75" customHeight="1">
      <c r="A38" s="4" t="s">
        <v>71</v>
      </c>
      <c r="B38" s="4" t="s">
        <v>288</v>
      </c>
      <c r="C38" s="4" t="s">
        <v>289</v>
      </c>
      <c r="D38" s="4" t="s">
        <v>111</v>
      </c>
      <c r="E38" s="4" t="s">
        <v>112</v>
      </c>
      <c r="F38" s="4" t="s">
        <v>296</v>
      </c>
      <c r="G38" s="4" t="s">
        <v>297</v>
      </c>
      <c r="H38" s="5">
        <v>76000</v>
      </c>
      <c r="I38" s="5">
        <v>76000</v>
      </c>
      <c r="J38" s="5"/>
      <c r="K38" s="4"/>
      <c r="L38" s="5"/>
      <c r="M38" s="5">
        <v>76000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30.75" customHeight="1">
      <c r="A39" s="4" t="s">
        <v>71</v>
      </c>
      <c r="B39" s="4" t="s">
        <v>288</v>
      </c>
      <c r="C39" s="4" t="s">
        <v>289</v>
      </c>
      <c r="D39" s="4" t="s">
        <v>111</v>
      </c>
      <c r="E39" s="4" t="s">
        <v>112</v>
      </c>
      <c r="F39" s="4" t="s">
        <v>298</v>
      </c>
      <c r="G39" s="4" t="s">
        <v>299</v>
      </c>
      <c r="H39" s="5">
        <v>10000</v>
      </c>
      <c r="I39" s="5">
        <v>10000</v>
      </c>
      <c r="J39" s="5"/>
      <c r="K39" s="4"/>
      <c r="L39" s="5"/>
      <c r="M39" s="5">
        <v>10000</v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30.75" customHeight="1">
      <c r="A40" s="4" t="s">
        <v>71</v>
      </c>
      <c r="B40" s="4" t="s">
        <v>288</v>
      </c>
      <c r="C40" s="4" t="s">
        <v>289</v>
      </c>
      <c r="D40" s="4" t="s">
        <v>111</v>
      </c>
      <c r="E40" s="4" t="s">
        <v>112</v>
      </c>
      <c r="F40" s="4" t="s">
        <v>300</v>
      </c>
      <c r="G40" s="4" t="s">
        <v>301</v>
      </c>
      <c r="H40" s="5">
        <v>6000</v>
      </c>
      <c r="I40" s="5">
        <v>6000</v>
      </c>
      <c r="J40" s="5"/>
      <c r="K40" s="4"/>
      <c r="L40" s="5"/>
      <c r="M40" s="5">
        <v>6000</v>
      </c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30.75" customHeight="1">
      <c r="A41" s="4" t="s">
        <v>71</v>
      </c>
      <c r="B41" s="4" t="s">
        <v>288</v>
      </c>
      <c r="C41" s="4" t="s">
        <v>289</v>
      </c>
      <c r="D41" s="4" t="s">
        <v>111</v>
      </c>
      <c r="E41" s="4" t="s">
        <v>112</v>
      </c>
      <c r="F41" s="4" t="s">
        <v>290</v>
      </c>
      <c r="G41" s="4" t="s">
        <v>291</v>
      </c>
      <c r="H41" s="5">
        <v>5000</v>
      </c>
      <c r="I41" s="5">
        <v>5000</v>
      </c>
      <c r="J41" s="5"/>
      <c r="K41" s="4"/>
      <c r="L41" s="5"/>
      <c r="M41" s="5">
        <v>5000</v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30.75" customHeight="1">
      <c r="A42" s="4" t="s">
        <v>71</v>
      </c>
      <c r="B42" s="4" t="s">
        <v>302</v>
      </c>
      <c r="C42" s="4" t="s">
        <v>303</v>
      </c>
      <c r="D42" s="4" t="s">
        <v>101</v>
      </c>
      <c r="E42" s="4" t="s">
        <v>102</v>
      </c>
      <c r="F42" s="4" t="s">
        <v>290</v>
      </c>
      <c r="G42" s="4" t="s">
        <v>291</v>
      </c>
      <c r="H42" s="5">
        <v>8400</v>
      </c>
      <c r="I42" s="5">
        <v>8400</v>
      </c>
      <c r="J42" s="5"/>
      <c r="K42" s="4"/>
      <c r="L42" s="5"/>
      <c r="M42" s="5">
        <v>8400</v>
      </c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30.75" customHeight="1">
      <c r="A43" s="4" t="s">
        <v>71</v>
      </c>
      <c r="B43" s="4" t="s">
        <v>304</v>
      </c>
      <c r="C43" s="4" t="s">
        <v>305</v>
      </c>
      <c r="D43" s="4" t="s">
        <v>101</v>
      </c>
      <c r="E43" s="4" t="s">
        <v>102</v>
      </c>
      <c r="F43" s="4" t="s">
        <v>306</v>
      </c>
      <c r="G43" s="4" t="s">
        <v>305</v>
      </c>
      <c r="H43" s="5">
        <v>301587</v>
      </c>
      <c r="I43" s="5">
        <v>301587</v>
      </c>
      <c r="J43" s="5"/>
      <c r="K43" s="4"/>
      <c r="L43" s="5"/>
      <c r="M43" s="5">
        <v>301587</v>
      </c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30.75" customHeight="1">
      <c r="A44" s="4" t="s">
        <v>71</v>
      </c>
      <c r="B44" s="4" t="s">
        <v>307</v>
      </c>
      <c r="C44" s="4" t="s">
        <v>308</v>
      </c>
      <c r="D44" s="4" t="s">
        <v>105</v>
      </c>
      <c r="E44" s="4" t="s">
        <v>106</v>
      </c>
      <c r="F44" s="4" t="s">
        <v>309</v>
      </c>
      <c r="G44" s="4" t="s">
        <v>310</v>
      </c>
      <c r="H44" s="5">
        <v>89693.83</v>
      </c>
      <c r="I44" s="5">
        <v>89693.83</v>
      </c>
      <c r="J44" s="5"/>
      <c r="K44" s="4"/>
      <c r="L44" s="5"/>
      <c r="M44" s="5">
        <v>89693.83</v>
      </c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30.75" customHeight="1">
      <c r="A45" s="4" t="s">
        <v>71</v>
      </c>
      <c r="B45" s="4" t="s">
        <v>311</v>
      </c>
      <c r="C45" s="4" t="s">
        <v>312</v>
      </c>
      <c r="D45" s="4" t="s">
        <v>147</v>
      </c>
      <c r="E45" s="4" t="s">
        <v>146</v>
      </c>
      <c r="F45" s="4" t="s">
        <v>313</v>
      </c>
      <c r="G45" s="4" t="s">
        <v>314</v>
      </c>
      <c r="H45" s="5">
        <v>30000</v>
      </c>
      <c r="I45" s="5">
        <v>30000</v>
      </c>
      <c r="J45" s="5"/>
      <c r="K45" s="4"/>
      <c r="L45" s="5"/>
      <c r="M45" s="5">
        <v>30000</v>
      </c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30.75" customHeight="1">
      <c r="A46" s="4" t="s">
        <v>71</v>
      </c>
      <c r="B46" s="4" t="s">
        <v>311</v>
      </c>
      <c r="C46" s="4" t="s">
        <v>312</v>
      </c>
      <c r="D46" s="4" t="s">
        <v>147</v>
      </c>
      <c r="E46" s="4" t="s">
        <v>146</v>
      </c>
      <c r="F46" s="4" t="s">
        <v>313</v>
      </c>
      <c r="G46" s="4" t="s">
        <v>314</v>
      </c>
      <c r="H46" s="5">
        <v>25920</v>
      </c>
      <c r="I46" s="5">
        <v>25920</v>
      </c>
      <c r="J46" s="5"/>
      <c r="K46" s="4"/>
      <c r="L46" s="5"/>
      <c r="M46" s="5">
        <v>25920</v>
      </c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30.75" customHeight="1">
      <c r="A47" s="4" t="s">
        <v>71</v>
      </c>
      <c r="B47" s="4" t="s">
        <v>315</v>
      </c>
      <c r="C47" s="4" t="s">
        <v>316</v>
      </c>
      <c r="D47" s="4" t="s">
        <v>113</v>
      </c>
      <c r="E47" s="4" t="s">
        <v>114</v>
      </c>
      <c r="F47" s="4" t="s">
        <v>317</v>
      </c>
      <c r="G47" s="4" t="s">
        <v>318</v>
      </c>
      <c r="H47" s="5">
        <v>36000</v>
      </c>
      <c r="I47" s="5">
        <v>36000</v>
      </c>
      <c r="J47" s="5"/>
      <c r="K47" s="4"/>
      <c r="L47" s="5"/>
      <c r="M47" s="5">
        <v>36000</v>
      </c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30.95" customHeight="1">
      <c r="A48" s="84" t="s">
        <v>200</v>
      </c>
      <c r="B48" s="84"/>
      <c r="C48" s="84"/>
      <c r="D48" s="84"/>
      <c r="E48" s="84"/>
      <c r="F48" s="84"/>
      <c r="G48" s="84"/>
      <c r="H48" s="5">
        <v>5170432.21</v>
      </c>
      <c r="I48" s="5">
        <v>5170432.21</v>
      </c>
      <c r="J48" s="5"/>
      <c r="K48" s="5"/>
      <c r="L48" s="5"/>
      <c r="M48" s="5">
        <v>5170432.21</v>
      </c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</sheetData>
  <mergeCells count="30">
    <mergeCell ref="U6:U7"/>
    <mergeCell ref="V6:V7"/>
    <mergeCell ref="W6:W7"/>
    <mergeCell ref="X6:X7"/>
    <mergeCell ref="P6:P7"/>
    <mergeCell ref="Q6:Q7"/>
    <mergeCell ref="R5:R7"/>
    <mergeCell ref="S6:S7"/>
    <mergeCell ref="T6:T7"/>
    <mergeCell ref="K6:K7"/>
    <mergeCell ref="L6:L7"/>
    <mergeCell ref="M6:M7"/>
    <mergeCell ref="N6:N7"/>
    <mergeCell ref="O6:O7"/>
    <mergeCell ref="I6:J6"/>
    <mergeCell ref="A48:G48"/>
    <mergeCell ref="A4:A7"/>
    <mergeCell ref="B4:B7"/>
    <mergeCell ref="C4:C7"/>
    <mergeCell ref="D4:D7"/>
    <mergeCell ref="E4:E7"/>
    <mergeCell ref="F4:F7"/>
    <mergeCell ref="G4:G7"/>
    <mergeCell ref="H5:H7"/>
    <mergeCell ref="A2:X2"/>
    <mergeCell ref="A3:G3"/>
    <mergeCell ref="H4:X4"/>
    <mergeCell ref="I5:N5"/>
    <mergeCell ref="O5:Q5"/>
    <mergeCell ref="S5:X5"/>
  </mergeCells>
  <phoneticPr fontId="26" type="noConversion"/>
  <pageMargins left="0.7" right="0.7" top="0.75" bottom="0.75" header="0.3" footer="0.3"/>
  <extLst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36"/>
  <sheetViews>
    <sheetView showZeros="0" topLeftCell="A16" workbookViewId="0">
      <selection activeCell="I34" sqref="I34"/>
    </sheetView>
  </sheetViews>
  <sheetFormatPr defaultColWidth="10.75" defaultRowHeight="14.25" customHeight="1"/>
  <cols>
    <col min="1" max="1" width="16.125" customWidth="1"/>
    <col min="2" max="2" width="31.625" customWidth="1"/>
    <col min="3" max="3" width="38.25" customWidth="1"/>
    <col min="4" max="4" width="27.875" customWidth="1"/>
    <col min="5" max="5" width="13" customWidth="1"/>
    <col min="6" max="6" width="20.75" customWidth="1"/>
    <col min="7" max="7" width="11.625" customWidth="1"/>
    <col min="8" max="8" width="20.75" customWidth="1"/>
    <col min="9" max="10" width="12.625" customWidth="1"/>
    <col min="11" max="11" width="12.875" customWidth="1"/>
    <col min="12" max="14" width="14.25" customWidth="1"/>
    <col min="15" max="15" width="14.875" customWidth="1"/>
    <col min="16" max="17" width="13" customWidth="1"/>
    <col min="19" max="19" width="12" customWidth="1"/>
    <col min="20" max="21" width="13.875" customWidth="1"/>
    <col min="22" max="22" width="13.625" customWidth="1"/>
    <col min="23" max="23" width="12" customWidth="1"/>
  </cols>
  <sheetData>
    <row r="1" spans="1:23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319</v>
      </c>
    </row>
    <row r="2" spans="1:23" ht="45" customHeight="1">
      <c r="A2" s="82" t="s">
        <v>320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</row>
    <row r="3" spans="1:23" ht="13.5" customHeight="1">
      <c r="A3" s="83" t="str">
        <f>"单位名称："&amp;"永仁县卫生健康局"</f>
        <v>单位名称：永仁县卫生健康局</v>
      </c>
      <c r="B3" s="83"/>
      <c r="C3" s="83"/>
      <c r="D3" s="83"/>
      <c r="E3" s="83"/>
      <c r="F3" s="83"/>
      <c r="G3" s="83"/>
      <c r="H3" s="8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" t="s">
        <v>54</v>
      </c>
    </row>
    <row r="4" spans="1:23" ht="21.75" customHeight="1">
      <c r="A4" s="84" t="s">
        <v>321</v>
      </c>
      <c r="B4" s="84" t="s">
        <v>211</v>
      </c>
      <c r="C4" s="84" t="s">
        <v>212</v>
      </c>
      <c r="D4" s="84" t="s">
        <v>210</v>
      </c>
      <c r="E4" s="84" t="s">
        <v>213</v>
      </c>
      <c r="F4" s="84" t="s">
        <v>214</v>
      </c>
      <c r="G4" s="84" t="s">
        <v>322</v>
      </c>
      <c r="H4" s="84" t="s">
        <v>323</v>
      </c>
      <c r="I4" s="84" t="s">
        <v>57</v>
      </c>
      <c r="J4" s="84" t="s">
        <v>324</v>
      </c>
      <c r="K4" s="84"/>
      <c r="L4" s="84"/>
      <c r="M4" s="84"/>
      <c r="N4" s="84" t="s">
        <v>219</v>
      </c>
      <c r="O4" s="84"/>
      <c r="P4" s="84"/>
      <c r="Q4" s="84" t="s">
        <v>63</v>
      </c>
      <c r="R4" s="84" t="s">
        <v>64</v>
      </c>
      <c r="S4" s="84"/>
      <c r="T4" s="84"/>
      <c r="U4" s="84"/>
      <c r="V4" s="84"/>
      <c r="W4" s="84"/>
    </row>
    <row r="5" spans="1:23" ht="21.75" customHeight="1">
      <c r="A5" s="84"/>
      <c r="B5" s="84"/>
      <c r="C5" s="84"/>
      <c r="D5" s="84"/>
      <c r="E5" s="84"/>
      <c r="F5" s="84"/>
      <c r="G5" s="84"/>
      <c r="H5" s="84"/>
      <c r="I5" s="84"/>
      <c r="J5" s="84" t="s">
        <v>60</v>
      </c>
      <c r="K5" s="84"/>
      <c r="L5" s="84" t="s">
        <v>61</v>
      </c>
      <c r="M5" s="84" t="s">
        <v>62</v>
      </c>
      <c r="N5" s="84" t="s">
        <v>60</v>
      </c>
      <c r="O5" s="84" t="s">
        <v>61</v>
      </c>
      <c r="P5" s="84" t="s">
        <v>62</v>
      </c>
      <c r="Q5" s="84"/>
      <c r="R5" s="84" t="s">
        <v>59</v>
      </c>
      <c r="S5" s="84" t="s">
        <v>65</v>
      </c>
      <c r="T5" s="84" t="s">
        <v>226</v>
      </c>
      <c r="U5" s="84" t="s">
        <v>67</v>
      </c>
      <c r="V5" s="84" t="s">
        <v>68</v>
      </c>
      <c r="W5" s="84" t="s">
        <v>69</v>
      </c>
    </row>
    <row r="6" spans="1:23" ht="21" customHeight="1">
      <c r="A6" s="84"/>
      <c r="B6" s="84"/>
      <c r="C6" s="84"/>
      <c r="D6" s="84"/>
      <c r="E6" s="84"/>
      <c r="F6" s="84"/>
      <c r="G6" s="84"/>
      <c r="H6" s="84"/>
      <c r="I6" s="84"/>
      <c r="J6" s="84" t="s">
        <v>59</v>
      </c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</row>
    <row r="7" spans="1:23" ht="39.75" customHeight="1">
      <c r="A7" s="84"/>
      <c r="B7" s="84"/>
      <c r="C7" s="84"/>
      <c r="D7" s="84"/>
      <c r="E7" s="84"/>
      <c r="F7" s="84"/>
      <c r="G7" s="84"/>
      <c r="H7" s="84"/>
      <c r="I7" s="84"/>
      <c r="J7" s="3" t="s">
        <v>59</v>
      </c>
      <c r="K7" s="3" t="s">
        <v>325</v>
      </c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</row>
    <row r="8" spans="1:23" ht="21.95" customHeight="1">
      <c r="A8" s="45">
        <v>1</v>
      </c>
      <c r="B8" s="45">
        <v>2</v>
      </c>
      <c r="C8" s="45">
        <v>3</v>
      </c>
      <c r="D8" s="45">
        <v>4</v>
      </c>
      <c r="E8" s="45">
        <v>5</v>
      </c>
      <c r="F8" s="45">
        <v>6</v>
      </c>
      <c r="G8" s="45">
        <v>7</v>
      </c>
      <c r="H8" s="45">
        <v>8</v>
      </c>
      <c r="I8" s="45">
        <v>9</v>
      </c>
      <c r="J8" s="45">
        <v>10</v>
      </c>
      <c r="K8" s="45">
        <v>11</v>
      </c>
      <c r="L8" s="46">
        <v>12</v>
      </c>
      <c r="M8" s="46">
        <v>13</v>
      </c>
      <c r="N8" s="46">
        <v>14</v>
      </c>
      <c r="O8" s="46">
        <v>15</v>
      </c>
      <c r="P8" s="46">
        <v>16</v>
      </c>
      <c r="Q8" s="46">
        <v>17</v>
      </c>
      <c r="R8" s="46">
        <v>18</v>
      </c>
      <c r="S8" s="46">
        <v>19</v>
      </c>
      <c r="T8" s="46">
        <v>20</v>
      </c>
      <c r="U8" s="45">
        <v>21</v>
      </c>
      <c r="V8" s="45">
        <v>22</v>
      </c>
      <c r="W8" s="45">
        <v>23</v>
      </c>
    </row>
    <row r="9" spans="1:23" ht="21.95" customHeight="1">
      <c r="A9" s="4"/>
      <c r="B9" s="4"/>
      <c r="C9" s="4" t="s">
        <v>326</v>
      </c>
      <c r="D9" s="4"/>
      <c r="E9" s="4"/>
      <c r="F9" s="4"/>
      <c r="G9" s="4"/>
      <c r="H9" s="4"/>
      <c r="I9" s="47">
        <v>100000</v>
      </c>
      <c r="J9" s="5">
        <v>100000</v>
      </c>
      <c r="K9" s="5">
        <v>100000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21.95" customHeight="1">
      <c r="A10" s="4" t="s">
        <v>327</v>
      </c>
      <c r="B10" s="4" t="s">
        <v>328</v>
      </c>
      <c r="C10" s="4" t="s">
        <v>326</v>
      </c>
      <c r="D10" s="4" t="s">
        <v>71</v>
      </c>
      <c r="E10" s="4" t="s">
        <v>127</v>
      </c>
      <c r="F10" s="4" t="s">
        <v>128</v>
      </c>
      <c r="G10" s="4" t="s">
        <v>290</v>
      </c>
      <c r="H10" s="4" t="s">
        <v>291</v>
      </c>
      <c r="I10" s="5">
        <v>40000</v>
      </c>
      <c r="J10" s="5">
        <v>40000</v>
      </c>
      <c r="K10" s="5">
        <v>40000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21.95" customHeight="1">
      <c r="A11" s="4" t="s">
        <v>327</v>
      </c>
      <c r="B11" s="4" t="s">
        <v>328</v>
      </c>
      <c r="C11" s="4" t="s">
        <v>326</v>
      </c>
      <c r="D11" s="4" t="s">
        <v>71</v>
      </c>
      <c r="E11" s="4" t="s">
        <v>127</v>
      </c>
      <c r="F11" s="4" t="s">
        <v>128</v>
      </c>
      <c r="G11" s="4" t="s">
        <v>329</v>
      </c>
      <c r="H11" s="4" t="s">
        <v>330</v>
      </c>
      <c r="I11" s="5">
        <v>60000</v>
      </c>
      <c r="J11" s="5">
        <v>60000</v>
      </c>
      <c r="K11" s="5">
        <v>60000</v>
      </c>
      <c r="L11" s="5"/>
      <c r="M11" s="5"/>
      <c r="N11" s="5"/>
      <c r="O11" s="5"/>
      <c r="P11" s="4"/>
      <c r="Q11" s="5"/>
      <c r="R11" s="5"/>
      <c r="S11" s="5"/>
      <c r="T11" s="5"/>
      <c r="U11" s="5"/>
      <c r="V11" s="5"/>
      <c r="W11" s="5"/>
    </row>
    <row r="12" spans="1:23" ht="21.95" customHeight="1">
      <c r="A12" s="4"/>
      <c r="B12" s="4"/>
      <c r="C12" s="4" t="s">
        <v>331</v>
      </c>
      <c r="D12" s="4"/>
      <c r="E12" s="4"/>
      <c r="F12" s="4"/>
      <c r="G12" s="4"/>
      <c r="H12" s="4"/>
      <c r="I12" s="47">
        <v>285000</v>
      </c>
      <c r="J12" s="5">
        <v>285000</v>
      </c>
      <c r="K12" s="5">
        <v>285000</v>
      </c>
      <c r="L12" s="5"/>
      <c r="M12" s="5"/>
      <c r="N12" s="5"/>
      <c r="O12" s="5"/>
      <c r="P12" s="4"/>
      <c r="Q12" s="5"/>
      <c r="R12" s="5"/>
      <c r="S12" s="5"/>
      <c r="T12" s="5"/>
      <c r="U12" s="5"/>
      <c r="V12" s="5"/>
      <c r="W12" s="5"/>
    </row>
    <row r="13" spans="1:23" ht="21.95" customHeight="1">
      <c r="A13" s="4" t="s">
        <v>327</v>
      </c>
      <c r="B13" s="4" t="s">
        <v>332</v>
      </c>
      <c r="C13" s="4" t="s">
        <v>331</v>
      </c>
      <c r="D13" s="4" t="s">
        <v>71</v>
      </c>
      <c r="E13" s="4" t="s">
        <v>125</v>
      </c>
      <c r="F13" s="4" t="s">
        <v>126</v>
      </c>
      <c r="G13" s="4" t="s">
        <v>329</v>
      </c>
      <c r="H13" s="4" t="s">
        <v>330</v>
      </c>
      <c r="I13" s="5">
        <v>285000</v>
      </c>
      <c r="J13" s="5">
        <v>285000</v>
      </c>
      <c r="K13" s="5">
        <v>285000</v>
      </c>
      <c r="L13" s="5"/>
      <c r="M13" s="5"/>
      <c r="N13" s="5"/>
      <c r="O13" s="5"/>
      <c r="P13" s="4"/>
      <c r="Q13" s="5"/>
      <c r="R13" s="5"/>
      <c r="S13" s="5"/>
      <c r="T13" s="5"/>
      <c r="U13" s="5"/>
      <c r="V13" s="5"/>
      <c r="W13" s="5"/>
    </row>
    <row r="14" spans="1:23" ht="21.95" customHeight="1">
      <c r="A14" s="4"/>
      <c r="B14" s="4"/>
      <c r="C14" s="4" t="s">
        <v>333</v>
      </c>
      <c r="D14" s="4"/>
      <c r="E14" s="4"/>
      <c r="F14" s="4"/>
      <c r="G14" s="4"/>
      <c r="H14" s="4"/>
      <c r="I14" s="47">
        <v>224000</v>
      </c>
      <c r="J14" s="5">
        <v>224000</v>
      </c>
      <c r="K14" s="5">
        <v>224000</v>
      </c>
      <c r="L14" s="5"/>
      <c r="M14" s="5"/>
      <c r="N14" s="5"/>
      <c r="O14" s="5"/>
      <c r="P14" s="4"/>
      <c r="Q14" s="5"/>
      <c r="R14" s="5"/>
      <c r="S14" s="5"/>
      <c r="T14" s="5"/>
      <c r="U14" s="5"/>
      <c r="V14" s="5"/>
      <c r="W14" s="5"/>
    </row>
    <row r="15" spans="1:23" ht="21.95" customHeight="1">
      <c r="A15" s="4" t="s">
        <v>327</v>
      </c>
      <c r="B15" s="4" t="s">
        <v>334</v>
      </c>
      <c r="C15" s="4" t="s">
        <v>333</v>
      </c>
      <c r="D15" s="4" t="s">
        <v>71</v>
      </c>
      <c r="E15" s="4" t="s">
        <v>131</v>
      </c>
      <c r="F15" s="4" t="s">
        <v>132</v>
      </c>
      <c r="G15" s="4" t="s">
        <v>317</v>
      </c>
      <c r="H15" s="4" t="s">
        <v>318</v>
      </c>
      <c r="I15" s="5">
        <v>4900</v>
      </c>
      <c r="J15" s="5">
        <v>4900</v>
      </c>
      <c r="K15" s="5">
        <v>4900</v>
      </c>
      <c r="L15" s="5"/>
      <c r="M15" s="5"/>
      <c r="N15" s="5"/>
      <c r="O15" s="5"/>
      <c r="P15" s="4"/>
      <c r="Q15" s="5"/>
      <c r="R15" s="5"/>
      <c r="S15" s="5"/>
      <c r="T15" s="5"/>
      <c r="U15" s="5"/>
      <c r="V15" s="5"/>
      <c r="W15" s="5"/>
    </row>
    <row r="16" spans="1:23" ht="21.95" customHeight="1">
      <c r="A16" s="4" t="s">
        <v>327</v>
      </c>
      <c r="B16" s="4" t="s">
        <v>334</v>
      </c>
      <c r="C16" s="4" t="s">
        <v>333</v>
      </c>
      <c r="D16" s="4" t="s">
        <v>71</v>
      </c>
      <c r="E16" s="4" t="s">
        <v>131</v>
      </c>
      <c r="F16" s="4" t="s">
        <v>132</v>
      </c>
      <c r="G16" s="4" t="s">
        <v>317</v>
      </c>
      <c r="H16" s="4" t="s">
        <v>318</v>
      </c>
      <c r="I16" s="5">
        <v>156800</v>
      </c>
      <c r="J16" s="5">
        <v>156800</v>
      </c>
      <c r="K16" s="5">
        <v>156800</v>
      </c>
      <c r="L16" s="5"/>
      <c r="M16" s="5"/>
      <c r="N16" s="5"/>
      <c r="O16" s="5"/>
      <c r="P16" s="4"/>
      <c r="Q16" s="5"/>
      <c r="R16" s="5"/>
      <c r="S16" s="5"/>
      <c r="T16" s="5"/>
      <c r="U16" s="5"/>
      <c r="V16" s="5"/>
      <c r="W16" s="5"/>
    </row>
    <row r="17" spans="1:23" ht="21.95" customHeight="1">
      <c r="A17" s="4" t="s">
        <v>327</v>
      </c>
      <c r="B17" s="4" t="s">
        <v>334</v>
      </c>
      <c r="C17" s="4" t="s">
        <v>333</v>
      </c>
      <c r="D17" s="4" t="s">
        <v>71</v>
      </c>
      <c r="E17" s="4" t="s">
        <v>131</v>
      </c>
      <c r="F17" s="4" t="s">
        <v>132</v>
      </c>
      <c r="G17" s="4" t="s">
        <v>317</v>
      </c>
      <c r="H17" s="4" t="s">
        <v>318</v>
      </c>
      <c r="I17" s="5">
        <v>34800</v>
      </c>
      <c r="J17" s="5">
        <v>34800</v>
      </c>
      <c r="K17" s="5">
        <v>34800</v>
      </c>
      <c r="L17" s="5"/>
      <c r="M17" s="5"/>
      <c r="N17" s="5"/>
      <c r="O17" s="5"/>
      <c r="P17" s="4"/>
      <c r="Q17" s="5"/>
      <c r="R17" s="5"/>
      <c r="S17" s="5"/>
      <c r="T17" s="5"/>
      <c r="U17" s="5"/>
      <c r="V17" s="5"/>
      <c r="W17" s="5"/>
    </row>
    <row r="18" spans="1:23" ht="21.95" customHeight="1">
      <c r="A18" s="4" t="s">
        <v>327</v>
      </c>
      <c r="B18" s="4" t="s">
        <v>334</v>
      </c>
      <c r="C18" s="4" t="s">
        <v>333</v>
      </c>
      <c r="D18" s="4" t="s">
        <v>71</v>
      </c>
      <c r="E18" s="4" t="s">
        <v>131</v>
      </c>
      <c r="F18" s="4" t="s">
        <v>132</v>
      </c>
      <c r="G18" s="4" t="s">
        <v>317</v>
      </c>
      <c r="H18" s="4" t="s">
        <v>318</v>
      </c>
      <c r="I18" s="5">
        <v>27500</v>
      </c>
      <c r="J18" s="5">
        <v>27500</v>
      </c>
      <c r="K18" s="5">
        <v>27500</v>
      </c>
      <c r="L18" s="5"/>
      <c r="M18" s="5"/>
      <c r="N18" s="5"/>
      <c r="O18" s="5"/>
      <c r="P18" s="4"/>
      <c r="Q18" s="5"/>
      <c r="R18" s="5"/>
      <c r="S18" s="5"/>
      <c r="T18" s="5"/>
      <c r="U18" s="5"/>
      <c r="V18" s="5"/>
      <c r="W18" s="5"/>
    </row>
    <row r="19" spans="1:23" ht="21.95" customHeight="1">
      <c r="A19" s="4"/>
      <c r="B19" s="4"/>
      <c r="C19" s="4" t="s">
        <v>335</v>
      </c>
      <c r="D19" s="4"/>
      <c r="E19" s="4"/>
      <c r="F19" s="4"/>
      <c r="G19" s="4"/>
      <c r="H19" s="4"/>
      <c r="I19" s="47">
        <v>66903</v>
      </c>
      <c r="J19" s="5">
        <v>66903</v>
      </c>
      <c r="K19" s="5">
        <v>66903</v>
      </c>
      <c r="L19" s="5"/>
      <c r="M19" s="5"/>
      <c r="N19" s="5"/>
      <c r="O19" s="5"/>
      <c r="P19" s="4"/>
      <c r="Q19" s="5"/>
      <c r="R19" s="5"/>
      <c r="S19" s="5"/>
      <c r="T19" s="5"/>
      <c r="U19" s="5"/>
      <c r="V19" s="5"/>
      <c r="W19" s="5"/>
    </row>
    <row r="20" spans="1:23" ht="21.95" customHeight="1">
      <c r="A20" s="4" t="s">
        <v>336</v>
      </c>
      <c r="B20" s="4" t="s">
        <v>337</v>
      </c>
      <c r="C20" s="4" t="s">
        <v>335</v>
      </c>
      <c r="D20" s="4" t="s">
        <v>71</v>
      </c>
      <c r="E20" s="4" t="s">
        <v>121</v>
      </c>
      <c r="F20" s="4" t="s">
        <v>122</v>
      </c>
      <c r="G20" s="4" t="s">
        <v>317</v>
      </c>
      <c r="H20" s="4" t="s">
        <v>318</v>
      </c>
      <c r="I20" s="5">
        <v>66903</v>
      </c>
      <c r="J20" s="5">
        <v>66903</v>
      </c>
      <c r="K20" s="5">
        <v>66903</v>
      </c>
      <c r="L20" s="5"/>
      <c r="M20" s="5"/>
      <c r="N20" s="5"/>
      <c r="O20" s="5"/>
      <c r="P20" s="4"/>
      <c r="Q20" s="5"/>
      <c r="R20" s="5"/>
      <c r="S20" s="5"/>
      <c r="T20" s="5"/>
      <c r="U20" s="5"/>
      <c r="V20" s="5"/>
      <c r="W20" s="5"/>
    </row>
    <row r="21" spans="1:23" ht="21.95" customHeight="1">
      <c r="A21" s="4"/>
      <c r="B21" s="4"/>
      <c r="C21" s="4" t="s">
        <v>338</v>
      </c>
      <c r="D21" s="4"/>
      <c r="E21" s="4"/>
      <c r="F21" s="4"/>
      <c r="G21" s="4"/>
      <c r="H21" s="4"/>
      <c r="I21" s="47">
        <v>300000</v>
      </c>
      <c r="J21" s="5">
        <v>300000</v>
      </c>
      <c r="K21" s="5">
        <v>300000</v>
      </c>
      <c r="L21" s="5"/>
      <c r="M21" s="5"/>
      <c r="N21" s="5"/>
      <c r="O21" s="5"/>
      <c r="P21" s="4"/>
      <c r="Q21" s="5"/>
      <c r="R21" s="5"/>
      <c r="S21" s="5"/>
      <c r="T21" s="5"/>
      <c r="U21" s="5"/>
      <c r="V21" s="5"/>
      <c r="W21" s="5"/>
    </row>
    <row r="22" spans="1:23" ht="21.95" customHeight="1">
      <c r="A22" s="4" t="s">
        <v>327</v>
      </c>
      <c r="B22" s="4" t="s">
        <v>339</v>
      </c>
      <c r="C22" s="4" t="s">
        <v>338</v>
      </c>
      <c r="D22" s="4" t="s">
        <v>71</v>
      </c>
      <c r="E22" s="4" t="s">
        <v>133</v>
      </c>
      <c r="F22" s="4" t="s">
        <v>134</v>
      </c>
      <c r="G22" s="4" t="s">
        <v>317</v>
      </c>
      <c r="H22" s="4" t="s">
        <v>318</v>
      </c>
      <c r="I22" s="5">
        <v>143000</v>
      </c>
      <c r="J22" s="5">
        <v>143000</v>
      </c>
      <c r="K22" s="5">
        <v>143000</v>
      </c>
      <c r="L22" s="5"/>
      <c r="M22" s="5"/>
      <c r="N22" s="5"/>
      <c r="O22" s="5"/>
      <c r="P22" s="4"/>
      <c r="Q22" s="5"/>
      <c r="R22" s="5"/>
      <c r="S22" s="5"/>
      <c r="T22" s="5"/>
      <c r="U22" s="5"/>
      <c r="V22" s="5"/>
      <c r="W22" s="5"/>
    </row>
    <row r="23" spans="1:23" ht="21.95" customHeight="1">
      <c r="A23" s="4" t="s">
        <v>327</v>
      </c>
      <c r="B23" s="4" t="s">
        <v>339</v>
      </c>
      <c r="C23" s="4" t="s">
        <v>338</v>
      </c>
      <c r="D23" s="4" t="s">
        <v>71</v>
      </c>
      <c r="E23" s="4" t="s">
        <v>133</v>
      </c>
      <c r="F23" s="4" t="s">
        <v>134</v>
      </c>
      <c r="G23" s="4" t="s">
        <v>317</v>
      </c>
      <c r="H23" s="4" t="s">
        <v>318</v>
      </c>
      <c r="I23" s="5">
        <v>136000</v>
      </c>
      <c r="J23" s="5">
        <v>136000</v>
      </c>
      <c r="K23" s="5">
        <v>136000</v>
      </c>
      <c r="L23" s="5"/>
      <c r="M23" s="5"/>
      <c r="N23" s="5"/>
      <c r="O23" s="5"/>
      <c r="P23" s="4"/>
      <c r="Q23" s="5"/>
      <c r="R23" s="5"/>
      <c r="S23" s="5"/>
      <c r="T23" s="5"/>
      <c r="U23" s="5"/>
      <c r="V23" s="5"/>
      <c r="W23" s="5"/>
    </row>
    <row r="24" spans="1:23" ht="21.95" customHeight="1">
      <c r="A24" s="4" t="s">
        <v>327</v>
      </c>
      <c r="B24" s="4" t="s">
        <v>339</v>
      </c>
      <c r="C24" s="4" t="s">
        <v>338</v>
      </c>
      <c r="D24" s="4" t="s">
        <v>71</v>
      </c>
      <c r="E24" s="4" t="s">
        <v>133</v>
      </c>
      <c r="F24" s="4" t="s">
        <v>134</v>
      </c>
      <c r="G24" s="4" t="s">
        <v>317</v>
      </c>
      <c r="H24" s="4" t="s">
        <v>318</v>
      </c>
      <c r="I24" s="5">
        <v>21000</v>
      </c>
      <c r="J24" s="5">
        <v>21000</v>
      </c>
      <c r="K24" s="5">
        <v>21000</v>
      </c>
      <c r="L24" s="5"/>
      <c r="M24" s="5"/>
      <c r="N24" s="5"/>
      <c r="O24" s="5"/>
      <c r="P24" s="4"/>
      <c r="Q24" s="5"/>
      <c r="R24" s="5"/>
      <c r="S24" s="5"/>
      <c r="T24" s="5"/>
      <c r="U24" s="5"/>
      <c r="V24" s="5"/>
      <c r="W24" s="5"/>
    </row>
    <row r="25" spans="1:23" ht="21.95" customHeight="1">
      <c r="A25" s="4"/>
      <c r="B25" s="4"/>
      <c r="C25" s="4" t="s">
        <v>340</v>
      </c>
      <c r="D25" s="4"/>
      <c r="E25" s="4"/>
      <c r="F25" s="4"/>
      <c r="G25" s="4"/>
      <c r="H25" s="4"/>
      <c r="I25" s="47">
        <v>3600000</v>
      </c>
      <c r="J25" s="5"/>
      <c r="K25" s="5"/>
      <c r="L25" s="5"/>
      <c r="M25" s="5"/>
      <c r="N25" s="5"/>
      <c r="O25" s="5"/>
      <c r="P25" s="4"/>
      <c r="Q25" s="5"/>
      <c r="R25" s="5">
        <v>3600000</v>
      </c>
      <c r="S25" s="5"/>
      <c r="T25" s="5"/>
      <c r="U25" s="5"/>
      <c r="V25" s="5"/>
      <c r="W25" s="5">
        <v>3600000</v>
      </c>
    </row>
    <row r="26" spans="1:23" ht="21.95" customHeight="1">
      <c r="A26" s="4" t="s">
        <v>341</v>
      </c>
      <c r="B26" s="4" t="s">
        <v>342</v>
      </c>
      <c r="C26" s="4" t="s">
        <v>340</v>
      </c>
      <c r="D26" s="4" t="s">
        <v>71</v>
      </c>
      <c r="E26" s="4" t="s">
        <v>147</v>
      </c>
      <c r="F26" s="4" t="s">
        <v>146</v>
      </c>
      <c r="G26" s="4" t="s">
        <v>290</v>
      </c>
      <c r="H26" s="4" t="s">
        <v>291</v>
      </c>
      <c r="I26" s="5">
        <v>3000000</v>
      </c>
      <c r="J26" s="5"/>
      <c r="K26" s="5"/>
      <c r="L26" s="5"/>
      <c r="M26" s="5"/>
      <c r="N26" s="5"/>
      <c r="O26" s="5"/>
      <c r="P26" s="4"/>
      <c r="Q26" s="5"/>
      <c r="R26" s="5">
        <v>3000000</v>
      </c>
      <c r="S26" s="5"/>
      <c r="T26" s="5"/>
      <c r="U26" s="5"/>
      <c r="V26" s="5"/>
      <c r="W26" s="5">
        <v>3000000</v>
      </c>
    </row>
    <row r="27" spans="1:23" ht="21.95" customHeight="1">
      <c r="A27" s="4" t="s">
        <v>341</v>
      </c>
      <c r="B27" s="4" t="s">
        <v>342</v>
      </c>
      <c r="C27" s="4" t="s">
        <v>340</v>
      </c>
      <c r="D27" s="4" t="s">
        <v>71</v>
      </c>
      <c r="E27" s="4" t="s">
        <v>147</v>
      </c>
      <c r="F27" s="4" t="s">
        <v>146</v>
      </c>
      <c r="G27" s="4" t="s">
        <v>329</v>
      </c>
      <c r="H27" s="4" t="s">
        <v>330</v>
      </c>
      <c r="I27" s="5">
        <v>400000</v>
      </c>
      <c r="J27" s="5"/>
      <c r="K27" s="5"/>
      <c r="L27" s="5"/>
      <c r="M27" s="5"/>
      <c r="N27" s="5"/>
      <c r="O27" s="5"/>
      <c r="P27" s="4"/>
      <c r="Q27" s="5"/>
      <c r="R27" s="5">
        <v>400000</v>
      </c>
      <c r="S27" s="5"/>
      <c r="T27" s="5"/>
      <c r="U27" s="5"/>
      <c r="V27" s="5"/>
      <c r="W27" s="5">
        <v>400000</v>
      </c>
    </row>
    <row r="28" spans="1:23" ht="21.95" customHeight="1">
      <c r="A28" s="4" t="s">
        <v>341</v>
      </c>
      <c r="B28" s="4" t="s">
        <v>342</v>
      </c>
      <c r="C28" s="4" t="s">
        <v>340</v>
      </c>
      <c r="D28" s="4" t="s">
        <v>71</v>
      </c>
      <c r="E28" s="4" t="s">
        <v>147</v>
      </c>
      <c r="F28" s="4" t="s">
        <v>146</v>
      </c>
      <c r="G28" s="4" t="s">
        <v>343</v>
      </c>
      <c r="H28" s="4" t="s">
        <v>344</v>
      </c>
      <c r="I28" s="5">
        <v>200000</v>
      </c>
      <c r="J28" s="5"/>
      <c r="K28" s="5"/>
      <c r="L28" s="5"/>
      <c r="M28" s="5"/>
      <c r="N28" s="5"/>
      <c r="O28" s="5"/>
      <c r="P28" s="4"/>
      <c r="Q28" s="5"/>
      <c r="R28" s="5">
        <v>200000</v>
      </c>
      <c r="S28" s="5"/>
      <c r="T28" s="5"/>
      <c r="U28" s="5"/>
      <c r="V28" s="5"/>
      <c r="W28" s="5">
        <v>200000</v>
      </c>
    </row>
    <row r="29" spans="1:23" ht="21.95" customHeight="1">
      <c r="A29" s="4"/>
      <c r="B29" s="4"/>
      <c r="C29" s="4" t="s">
        <v>345</v>
      </c>
      <c r="D29" s="4"/>
      <c r="E29" s="4"/>
      <c r="F29" s="4"/>
      <c r="G29" s="4"/>
      <c r="H29" s="4"/>
      <c r="I29" s="47">
        <v>1371200</v>
      </c>
      <c r="J29" s="5">
        <v>1371200</v>
      </c>
      <c r="K29" s="5">
        <v>1371200</v>
      </c>
      <c r="L29" s="5"/>
      <c r="M29" s="5"/>
      <c r="N29" s="5"/>
      <c r="O29" s="5"/>
      <c r="P29" s="4"/>
      <c r="Q29" s="5"/>
      <c r="R29" s="5"/>
      <c r="S29" s="5"/>
      <c r="T29" s="5"/>
      <c r="U29" s="5"/>
      <c r="V29" s="5"/>
      <c r="W29" s="5"/>
    </row>
    <row r="30" spans="1:23" ht="21.95" customHeight="1">
      <c r="A30" s="4" t="s">
        <v>327</v>
      </c>
      <c r="B30" s="4" t="s">
        <v>346</v>
      </c>
      <c r="C30" s="4" t="s">
        <v>345</v>
      </c>
      <c r="D30" s="4" t="s">
        <v>71</v>
      </c>
      <c r="E30" s="4" t="s">
        <v>121</v>
      </c>
      <c r="F30" s="4" t="s">
        <v>122</v>
      </c>
      <c r="G30" s="4" t="s">
        <v>317</v>
      </c>
      <c r="H30" s="4" t="s">
        <v>318</v>
      </c>
      <c r="I30" s="5">
        <v>370800</v>
      </c>
      <c r="J30" s="5">
        <v>370800</v>
      </c>
      <c r="K30" s="5">
        <v>370800</v>
      </c>
      <c r="L30" s="5"/>
      <c r="M30" s="5"/>
      <c r="N30" s="5"/>
      <c r="O30" s="5"/>
      <c r="P30" s="4"/>
      <c r="Q30" s="5"/>
      <c r="R30" s="5"/>
      <c r="S30" s="5"/>
      <c r="T30" s="5"/>
      <c r="U30" s="5"/>
      <c r="V30" s="5"/>
      <c r="W30" s="5"/>
    </row>
    <row r="31" spans="1:23" ht="21.95" customHeight="1">
      <c r="A31" s="4" t="s">
        <v>327</v>
      </c>
      <c r="B31" s="4" t="s">
        <v>346</v>
      </c>
      <c r="C31" s="4" t="s">
        <v>345</v>
      </c>
      <c r="D31" s="4" t="s">
        <v>71</v>
      </c>
      <c r="E31" s="4" t="s">
        <v>121</v>
      </c>
      <c r="F31" s="4" t="s">
        <v>122</v>
      </c>
      <c r="G31" s="4" t="s">
        <v>317</v>
      </c>
      <c r="H31" s="4" t="s">
        <v>318</v>
      </c>
      <c r="I31" s="5">
        <v>1000400</v>
      </c>
      <c r="J31" s="5">
        <v>1000400</v>
      </c>
      <c r="K31" s="5">
        <v>1000400</v>
      </c>
      <c r="L31" s="5"/>
      <c r="M31" s="5"/>
      <c r="N31" s="5"/>
      <c r="O31" s="5"/>
      <c r="P31" s="4"/>
      <c r="Q31" s="5"/>
      <c r="R31" s="5"/>
      <c r="S31" s="5"/>
      <c r="T31" s="5"/>
      <c r="U31" s="5"/>
      <c r="V31" s="5"/>
      <c r="W31" s="5"/>
    </row>
    <row r="32" spans="1:23" ht="21.95" customHeight="1">
      <c r="A32" s="4"/>
      <c r="B32" s="4"/>
      <c r="C32" s="4" t="s">
        <v>347</v>
      </c>
      <c r="D32" s="4"/>
      <c r="E32" s="4"/>
      <c r="F32" s="4"/>
      <c r="G32" s="4"/>
      <c r="H32" s="4"/>
      <c r="I32" s="47">
        <v>200000</v>
      </c>
      <c r="J32" s="5">
        <v>200000</v>
      </c>
      <c r="K32" s="5">
        <v>200000</v>
      </c>
      <c r="L32" s="5"/>
      <c r="M32" s="5"/>
      <c r="N32" s="5"/>
      <c r="O32" s="5"/>
      <c r="P32" s="4"/>
      <c r="Q32" s="5"/>
      <c r="R32" s="5"/>
      <c r="S32" s="5"/>
      <c r="T32" s="5"/>
      <c r="U32" s="5"/>
      <c r="V32" s="5"/>
      <c r="W32" s="5"/>
    </row>
    <row r="33" spans="1:23" ht="21.95" customHeight="1">
      <c r="A33" s="4" t="s">
        <v>341</v>
      </c>
      <c r="B33" s="4" t="s">
        <v>348</v>
      </c>
      <c r="C33" s="4" t="s">
        <v>347</v>
      </c>
      <c r="D33" s="4" t="s">
        <v>71</v>
      </c>
      <c r="E33" s="4" t="s">
        <v>117</v>
      </c>
      <c r="F33" s="4" t="s">
        <v>118</v>
      </c>
      <c r="G33" s="4" t="s">
        <v>349</v>
      </c>
      <c r="H33" s="4" t="s">
        <v>350</v>
      </c>
      <c r="I33" s="5">
        <v>200000</v>
      </c>
      <c r="J33" s="5">
        <v>200000</v>
      </c>
      <c r="K33" s="5">
        <v>200000</v>
      </c>
      <c r="L33" s="5"/>
      <c r="M33" s="5"/>
      <c r="N33" s="5"/>
      <c r="O33" s="5"/>
      <c r="P33" s="4"/>
      <c r="Q33" s="5"/>
      <c r="R33" s="5"/>
      <c r="S33" s="5"/>
      <c r="T33" s="5"/>
      <c r="U33" s="5"/>
      <c r="V33" s="5"/>
      <c r="W33" s="5"/>
    </row>
    <row r="34" spans="1:23" ht="21.95" customHeight="1">
      <c r="A34" s="4"/>
      <c r="B34" s="4"/>
      <c r="C34" s="4" t="s">
        <v>351</v>
      </c>
      <c r="D34" s="4"/>
      <c r="E34" s="4"/>
      <c r="F34" s="4"/>
      <c r="G34" s="4"/>
      <c r="H34" s="4"/>
      <c r="I34" s="47">
        <v>30000</v>
      </c>
      <c r="J34" s="5">
        <v>30000</v>
      </c>
      <c r="K34" s="5">
        <v>30000</v>
      </c>
      <c r="L34" s="5"/>
      <c r="M34" s="5"/>
      <c r="N34" s="5"/>
      <c r="O34" s="5"/>
      <c r="P34" s="4"/>
      <c r="Q34" s="5"/>
      <c r="R34" s="5"/>
      <c r="S34" s="5"/>
      <c r="T34" s="5"/>
      <c r="U34" s="5"/>
      <c r="V34" s="5"/>
      <c r="W34" s="5"/>
    </row>
    <row r="35" spans="1:23" ht="21.95" customHeight="1">
      <c r="A35" s="4" t="s">
        <v>327</v>
      </c>
      <c r="B35" s="4" t="s">
        <v>352</v>
      </c>
      <c r="C35" s="4" t="s">
        <v>351</v>
      </c>
      <c r="D35" s="4" t="s">
        <v>71</v>
      </c>
      <c r="E35" s="4" t="s">
        <v>147</v>
      </c>
      <c r="F35" s="4" t="s">
        <v>146</v>
      </c>
      <c r="G35" s="4" t="s">
        <v>317</v>
      </c>
      <c r="H35" s="4" t="s">
        <v>318</v>
      </c>
      <c r="I35" s="5">
        <v>30000</v>
      </c>
      <c r="J35" s="5">
        <v>30000</v>
      </c>
      <c r="K35" s="5">
        <v>30000</v>
      </c>
      <c r="L35" s="5"/>
      <c r="M35" s="5"/>
      <c r="N35" s="5"/>
      <c r="O35" s="5"/>
      <c r="P35" s="4"/>
      <c r="Q35" s="5"/>
      <c r="R35" s="5"/>
      <c r="S35" s="5"/>
      <c r="T35" s="5"/>
      <c r="U35" s="5"/>
      <c r="V35" s="5"/>
      <c r="W35" s="5"/>
    </row>
    <row r="36" spans="1:23" ht="21.95" customHeight="1">
      <c r="A36" s="84" t="s">
        <v>57</v>
      </c>
      <c r="B36" s="84"/>
      <c r="C36" s="84"/>
      <c r="D36" s="84"/>
      <c r="E36" s="84"/>
      <c r="F36" s="84"/>
      <c r="G36" s="84"/>
      <c r="H36" s="84"/>
      <c r="I36" s="5">
        <v>6177103</v>
      </c>
      <c r="J36" s="5">
        <v>2577103</v>
      </c>
      <c r="K36" s="5">
        <v>2577103</v>
      </c>
      <c r="L36" s="5"/>
      <c r="M36" s="5"/>
      <c r="N36" s="5"/>
      <c r="O36" s="5"/>
      <c r="P36" s="5"/>
      <c r="Q36" s="5"/>
      <c r="R36" s="5">
        <v>3600000</v>
      </c>
      <c r="S36" s="5"/>
      <c r="T36" s="5"/>
      <c r="U36" s="5"/>
      <c r="V36" s="5"/>
      <c r="W36" s="5">
        <v>3600000</v>
      </c>
    </row>
  </sheetData>
  <mergeCells count="28">
    <mergeCell ref="J5:K6"/>
    <mergeCell ref="A36:H36"/>
    <mergeCell ref="S5:S7"/>
    <mergeCell ref="T5:T7"/>
    <mergeCell ref="U5:U7"/>
    <mergeCell ref="V5:V7"/>
    <mergeCell ref="W5:W7"/>
    <mergeCell ref="N5:N7"/>
    <mergeCell ref="O5:O7"/>
    <mergeCell ref="P5:P7"/>
    <mergeCell ref="Q4:Q7"/>
    <mergeCell ref="R5:R7"/>
    <mergeCell ref="A2:W2"/>
    <mergeCell ref="A3:H3"/>
    <mergeCell ref="J4:M4"/>
    <mergeCell ref="N4:P4"/>
    <mergeCell ref="R4:W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</mergeCells>
  <phoneticPr fontId="26" type="noConversion"/>
  <pageMargins left="0.7" right="0.7" top="0.75" bottom="0.75" header="0.3" footer="0.3"/>
  <extLst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78"/>
  <sheetViews>
    <sheetView showZeros="0" topLeftCell="A4" workbookViewId="0">
      <selection activeCell="B12" sqref="B12"/>
    </sheetView>
  </sheetViews>
  <sheetFormatPr defaultColWidth="10.75" defaultRowHeight="12" customHeight="1"/>
  <cols>
    <col min="1" max="2" width="69.25" customWidth="1"/>
    <col min="3" max="4" width="22.125" customWidth="1"/>
    <col min="5" max="5" width="55" customWidth="1"/>
    <col min="6" max="6" width="12" customWidth="1"/>
    <col min="7" max="7" width="18.875" customWidth="1"/>
    <col min="8" max="8" width="12" customWidth="1"/>
    <col min="9" max="9" width="18.875" customWidth="1"/>
    <col min="10" max="10" width="53" customWidth="1"/>
  </cols>
  <sheetData>
    <row r="1" spans="1:10" ht="15.75" customHeight="1">
      <c r="A1" s="85" t="s">
        <v>353</v>
      </c>
      <c r="B1" s="83"/>
      <c r="C1" s="83"/>
      <c r="D1" s="83"/>
      <c r="E1" s="83"/>
      <c r="F1" s="83"/>
      <c r="G1" s="83"/>
      <c r="H1" s="83"/>
      <c r="I1" s="83"/>
      <c r="J1" s="83" t="s">
        <v>354</v>
      </c>
    </row>
    <row r="2" spans="1:10" ht="45" customHeight="1">
      <c r="A2" s="82" t="str">
        <f>"2025"&amp;"年部门项目支出绩效目标表（本次下达）"</f>
        <v>2025年部门项目支出绩效目标表（本次下达）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ht="15.75" customHeight="1">
      <c r="A3" s="1" t="str">
        <f>"单位名称："&amp;"永仁县卫生健康局"</f>
        <v>单位名称：永仁县卫生健康局</v>
      </c>
      <c r="B3" s="48"/>
      <c r="C3" s="48"/>
      <c r="D3" s="48"/>
      <c r="E3" s="48"/>
      <c r="F3" s="49"/>
      <c r="G3" s="48"/>
      <c r="H3" s="49"/>
      <c r="I3" s="49"/>
      <c r="J3" s="49"/>
    </row>
    <row r="4" spans="1:10" ht="60" customHeight="1">
      <c r="A4" s="50" t="s">
        <v>355</v>
      </c>
      <c r="B4" s="50" t="s">
        <v>356</v>
      </c>
      <c r="C4" s="50" t="s">
        <v>357</v>
      </c>
      <c r="D4" s="50" t="s">
        <v>358</v>
      </c>
      <c r="E4" s="50" t="s">
        <v>359</v>
      </c>
      <c r="F4" s="50" t="s">
        <v>360</v>
      </c>
      <c r="G4" s="50" t="s">
        <v>361</v>
      </c>
      <c r="H4" s="50" t="s">
        <v>362</v>
      </c>
      <c r="I4" s="50" t="s">
        <v>363</v>
      </c>
      <c r="J4" s="50" t="s">
        <v>364</v>
      </c>
    </row>
    <row r="5" spans="1:10" ht="47.45" customHeight="1">
      <c r="A5" s="51">
        <v>1</v>
      </c>
      <c r="B5" s="51">
        <v>2</v>
      </c>
      <c r="C5" s="52">
        <v>3</v>
      </c>
      <c r="D5" s="51">
        <v>4</v>
      </c>
      <c r="E5" s="51">
        <v>5</v>
      </c>
      <c r="F5" s="51">
        <v>6</v>
      </c>
      <c r="G5" s="51">
        <v>7</v>
      </c>
      <c r="H5" s="51">
        <v>8</v>
      </c>
      <c r="I5" s="51">
        <v>9</v>
      </c>
      <c r="J5" s="51">
        <v>10</v>
      </c>
    </row>
    <row r="6" spans="1:10" ht="47.45" customHeight="1">
      <c r="A6" s="53" t="s">
        <v>71</v>
      </c>
      <c r="B6" s="53"/>
      <c r="C6" s="53"/>
      <c r="D6" s="53"/>
      <c r="E6" s="53"/>
      <c r="F6" s="53"/>
      <c r="G6" s="53"/>
      <c r="H6" s="53"/>
      <c r="I6" s="53"/>
      <c r="J6" s="53"/>
    </row>
    <row r="7" spans="1:10" ht="47.45" customHeight="1">
      <c r="A7" s="53" t="s">
        <v>351</v>
      </c>
      <c r="B7" s="54" t="s">
        <v>365</v>
      </c>
      <c r="C7" s="53"/>
      <c r="D7" s="53"/>
      <c r="E7" s="53"/>
      <c r="F7" s="53"/>
      <c r="G7" s="53"/>
      <c r="H7" s="53"/>
      <c r="I7" s="53"/>
      <c r="J7" s="53"/>
    </row>
    <row r="8" spans="1:10" ht="51.95" customHeight="1">
      <c r="A8" s="53"/>
      <c r="B8" s="53"/>
      <c r="C8" s="52" t="s">
        <v>366</v>
      </c>
      <c r="D8" s="52" t="s">
        <v>367</v>
      </c>
      <c r="E8" s="52" t="s">
        <v>368</v>
      </c>
      <c r="F8" s="52" t="s">
        <v>369</v>
      </c>
      <c r="G8" s="52" t="s">
        <v>370</v>
      </c>
      <c r="H8" s="52" t="s">
        <v>371</v>
      </c>
      <c r="I8" s="52" t="s">
        <v>372</v>
      </c>
      <c r="J8" s="54" t="s">
        <v>368</v>
      </c>
    </row>
    <row r="9" spans="1:10" ht="51.95" customHeight="1">
      <c r="A9" s="4"/>
      <c r="B9" s="4"/>
      <c r="C9" s="52" t="s">
        <v>366</v>
      </c>
      <c r="D9" s="52" t="s">
        <v>373</v>
      </c>
      <c r="E9" s="52" t="s">
        <v>374</v>
      </c>
      <c r="F9" s="52" t="s">
        <v>375</v>
      </c>
      <c r="G9" s="52" t="s">
        <v>376</v>
      </c>
      <c r="H9" s="52" t="s">
        <v>371</v>
      </c>
      <c r="I9" s="52" t="s">
        <v>372</v>
      </c>
      <c r="J9" s="54" t="s">
        <v>374</v>
      </c>
    </row>
    <row r="10" spans="1:10" ht="51.95" customHeight="1">
      <c r="A10" s="4"/>
      <c r="B10" s="4"/>
      <c r="C10" s="52" t="s">
        <v>377</v>
      </c>
      <c r="D10" s="52" t="s">
        <v>378</v>
      </c>
      <c r="E10" s="52" t="s">
        <v>379</v>
      </c>
      <c r="F10" s="52" t="s">
        <v>375</v>
      </c>
      <c r="G10" s="52" t="s">
        <v>380</v>
      </c>
      <c r="H10" s="52" t="s">
        <v>381</v>
      </c>
      <c r="I10" s="52" t="s">
        <v>382</v>
      </c>
      <c r="J10" s="54" t="s">
        <v>379</v>
      </c>
    </row>
    <row r="11" spans="1:10" ht="51.95" customHeight="1">
      <c r="A11" s="4"/>
      <c r="B11" s="4"/>
      <c r="C11" s="52" t="s">
        <v>383</v>
      </c>
      <c r="D11" s="52" t="s">
        <v>384</v>
      </c>
      <c r="E11" s="52" t="s">
        <v>385</v>
      </c>
      <c r="F11" s="52" t="s">
        <v>375</v>
      </c>
      <c r="G11" s="52" t="s">
        <v>386</v>
      </c>
      <c r="H11" s="52" t="s">
        <v>371</v>
      </c>
      <c r="I11" s="52" t="s">
        <v>372</v>
      </c>
      <c r="J11" s="54" t="s">
        <v>385</v>
      </c>
    </row>
    <row r="12" spans="1:10" ht="51.95" customHeight="1">
      <c r="A12" s="53" t="s">
        <v>326</v>
      </c>
      <c r="B12" s="54" t="s">
        <v>387</v>
      </c>
      <c r="C12" s="4"/>
      <c r="D12" s="4"/>
      <c r="E12" s="4"/>
      <c r="F12" s="4"/>
      <c r="G12" s="4"/>
      <c r="H12" s="4"/>
      <c r="I12" s="4"/>
      <c r="J12" s="4"/>
    </row>
    <row r="13" spans="1:10" ht="51.95" customHeight="1">
      <c r="A13" s="4"/>
      <c r="B13" s="4"/>
      <c r="C13" s="52" t="s">
        <v>366</v>
      </c>
      <c r="D13" s="52" t="s">
        <v>367</v>
      </c>
      <c r="E13" s="52" t="s">
        <v>388</v>
      </c>
      <c r="F13" s="52" t="s">
        <v>369</v>
      </c>
      <c r="G13" s="52" t="s">
        <v>389</v>
      </c>
      <c r="H13" s="52" t="s">
        <v>371</v>
      </c>
      <c r="I13" s="52" t="s">
        <v>372</v>
      </c>
      <c r="J13" s="54" t="s">
        <v>388</v>
      </c>
    </row>
    <row r="14" spans="1:10" ht="51.95" customHeight="1">
      <c r="A14" s="4"/>
      <c r="B14" s="4"/>
      <c r="C14" s="52" t="s">
        <v>366</v>
      </c>
      <c r="D14" s="52" t="s">
        <v>367</v>
      </c>
      <c r="E14" s="52" t="s">
        <v>390</v>
      </c>
      <c r="F14" s="52" t="s">
        <v>375</v>
      </c>
      <c r="G14" s="52" t="s">
        <v>391</v>
      </c>
      <c r="H14" s="52" t="s">
        <v>371</v>
      </c>
      <c r="I14" s="52" t="s">
        <v>372</v>
      </c>
      <c r="J14" s="54" t="s">
        <v>390</v>
      </c>
    </row>
    <row r="15" spans="1:10" ht="51.95" customHeight="1">
      <c r="A15" s="4"/>
      <c r="B15" s="4"/>
      <c r="C15" s="52" t="s">
        <v>366</v>
      </c>
      <c r="D15" s="52" t="s">
        <v>367</v>
      </c>
      <c r="E15" s="52" t="s">
        <v>392</v>
      </c>
      <c r="F15" s="52" t="s">
        <v>375</v>
      </c>
      <c r="G15" s="52" t="s">
        <v>393</v>
      </c>
      <c r="H15" s="52" t="s">
        <v>371</v>
      </c>
      <c r="I15" s="52" t="s">
        <v>372</v>
      </c>
      <c r="J15" s="54" t="s">
        <v>392</v>
      </c>
    </row>
    <row r="16" spans="1:10" ht="51.95" customHeight="1">
      <c r="A16" s="4"/>
      <c r="B16" s="4"/>
      <c r="C16" s="52" t="s">
        <v>377</v>
      </c>
      <c r="D16" s="52" t="s">
        <v>394</v>
      </c>
      <c r="E16" s="52" t="s">
        <v>395</v>
      </c>
      <c r="F16" s="52" t="s">
        <v>369</v>
      </c>
      <c r="G16" s="52" t="s">
        <v>396</v>
      </c>
      <c r="H16" s="52" t="s">
        <v>371</v>
      </c>
      <c r="I16" s="52" t="s">
        <v>372</v>
      </c>
      <c r="J16" s="54" t="s">
        <v>395</v>
      </c>
    </row>
    <row r="17" spans="1:10" ht="51.95" customHeight="1">
      <c r="A17" s="4"/>
      <c r="B17" s="4"/>
      <c r="C17" s="52" t="s">
        <v>383</v>
      </c>
      <c r="D17" s="52" t="s">
        <v>384</v>
      </c>
      <c r="E17" s="52" t="s">
        <v>397</v>
      </c>
      <c r="F17" s="52" t="s">
        <v>369</v>
      </c>
      <c r="G17" s="52" t="s">
        <v>386</v>
      </c>
      <c r="H17" s="52" t="s">
        <v>371</v>
      </c>
      <c r="I17" s="52" t="s">
        <v>372</v>
      </c>
      <c r="J17" s="54" t="s">
        <v>397</v>
      </c>
    </row>
    <row r="18" spans="1:10" ht="51.95" customHeight="1">
      <c r="A18" s="53" t="s">
        <v>335</v>
      </c>
      <c r="B18" s="54" t="s">
        <v>398</v>
      </c>
      <c r="C18" s="4"/>
      <c r="D18" s="4"/>
      <c r="E18" s="4"/>
      <c r="F18" s="4"/>
      <c r="G18" s="4"/>
      <c r="H18" s="4"/>
      <c r="I18" s="4"/>
      <c r="J18" s="4"/>
    </row>
    <row r="19" spans="1:10" ht="51.95" customHeight="1">
      <c r="A19" s="4"/>
      <c r="B19" s="4"/>
      <c r="C19" s="52" t="s">
        <v>366</v>
      </c>
      <c r="D19" s="52" t="s">
        <v>367</v>
      </c>
      <c r="E19" s="52" t="s">
        <v>399</v>
      </c>
      <c r="F19" s="52" t="s">
        <v>375</v>
      </c>
      <c r="G19" s="52" t="s">
        <v>400</v>
      </c>
      <c r="H19" s="52" t="s">
        <v>401</v>
      </c>
      <c r="I19" s="52" t="s">
        <v>372</v>
      </c>
      <c r="J19" s="54" t="s">
        <v>402</v>
      </c>
    </row>
    <row r="20" spans="1:10" ht="51.95" customHeight="1">
      <c r="A20" s="4"/>
      <c r="B20" s="4"/>
      <c r="C20" s="52" t="s">
        <v>377</v>
      </c>
      <c r="D20" s="52" t="s">
        <v>378</v>
      </c>
      <c r="E20" s="52" t="s">
        <v>403</v>
      </c>
      <c r="F20" s="52" t="s">
        <v>369</v>
      </c>
      <c r="G20" s="52" t="s">
        <v>391</v>
      </c>
      <c r="H20" s="52" t="s">
        <v>371</v>
      </c>
      <c r="I20" s="52" t="s">
        <v>372</v>
      </c>
      <c r="J20" s="54" t="s">
        <v>402</v>
      </c>
    </row>
    <row r="21" spans="1:10" ht="51.95" customHeight="1">
      <c r="A21" s="4"/>
      <c r="B21" s="4"/>
      <c r="C21" s="52" t="s">
        <v>383</v>
      </c>
      <c r="D21" s="52" t="s">
        <v>384</v>
      </c>
      <c r="E21" s="52" t="s">
        <v>404</v>
      </c>
      <c r="F21" s="52" t="s">
        <v>369</v>
      </c>
      <c r="G21" s="52" t="s">
        <v>405</v>
      </c>
      <c r="H21" s="52" t="s">
        <v>371</v>
      </c>
      <c r="I21" s="52" t="s">
        <v>372</v>
      </c>
      <c r="J21" s="54" t="s">
        <v>402</v>
      </c>
    </row>
    <row r="22" spans="1:10" ht="51.95" customHeight="1">
      <c r="A22" s="53" t="s">
        <v>331</v>
      </c>
      <c r="B22" s="54" t="s">
        <v>406</v>
      </c>
      <c r="C22" s="4"/>
      <c r="D22" s="4"/>
      <c r="E22" s="4"/>
      <c r="F22" s="4"/>
      <c r="G22" s="4"/>
      <c r="H22" s="4"/>
      <c r="I22" s="4"/>
      <c r="J22" s="4"/>
    </row>
    <row r="23" spans="1:10" ht="51.95" customHeight="1">
      <c r="A23" s="4"/>
      <c r="B23" s="4"/>
      <c r="C23" s="52" t="s">
        <v>366</v>
      </c>
      <c r="D23" s="52" t="s">
        <v>367</v>
      </c>
      <c r="E23" s="52" t="s">
        <v>407</v>
      </c>
      <c r="F23" s="52" t="s">
        <v>369</v>
      </c>
      <c r="G23" s="52" t="s">
        <v>386</v>
      </c>
      <c r="H23" s="52" t="s">
        <v>371</v>
      </c>
      <c r="I23" s="52" t="s">
        <v>372</v>
      </c>
      <c r="J23" s="54" t="s">
        <v>408</v>
      </c>
    </row>
    <row r="24" spans="1:10" ht="51.95" customHeight="1">
      <c r="A24" s="4"/>
      <c r="B24" s="4"/>
      <c r="C24" s="52" t="s">
        <v>366</v>
      </c>
      <c r="D24" s="52" t="s">
        <v>367</v>
      </c>
      <c r="E24" s="52" t="s">
        <v>409</v>
      </c>
      <c r="F24" s="52" t="s">
        <v>369</v>
      </c>
      <c r="G24" s="52" t="s">
        <v>410</v>
      </c>
      <c r="H24" s="52" t="s">
        <v>371</v>
      </c>
      <c r="I24" s="52" t="s">
        <v>372</v>
      </c>
      <c r="J24" s="54" t="s">
        <v>411</v>
      </c>
    </row>
    <row r="25" spans="1:10" ht="51.95" customHeight="1">
      <c r="A25" s="4"/>
      <c r="B25" s="4"/>
      <c r="C25" s="52" t="s">
        <v>366</v>
      </c>
      <c r="D25" s="52" t="s">
        <v>367</v>
      </c>
      <c r="E25" s="52" t="s">
        <v>412</v>
      </c>
      <c r="F25" s="52" t="s">
        <v>369</v>
      </c>
      <c r="G25" s="52" t="s">
        <v>413</v>
      </c>
      <c r="H25" s="52" t="s">
        <v>371</v>
      </c>
      <c r="I25" s="52" t="s">
        <v>372</v>
      </c>
      <c r="J25" s="54" t="s">
        <v>414</v>
      </c>
    </row>
    <row r="26" spans="1:10" ht="51.95" customHeight="1">
      <c r="A26" s="4"/>
      <c r="B26" s="4"/>
      <c r="C26" s="52" t="s">
        <v>366</v>
      </c>
      <c r="D26" s="52" t="s">
        <v>367</v>
      </c>
      <c r="E26" s="52" t="s">
        <v>415</v>
      </c>
      <c r="F26" s="52" t="s">
        <v>369</v>
      </c>
      <c r="G26" s="52" t="s">
        <v>413</v>
      </c>
      <c r="H26" s="52" t="s">
        <v>371</v>
      </c>
      <c r="I26" s="52" t="s">
        <v>372</v>
      </c>
      <c r="J26" s="54" t="s">
        <v>415</v>
      </c>
    </row>
    <row r="27" spans="1:10" ht="51.95" customHeight="1">
      <c r="A27" s="4"/>
      <c r="B27" s="4"/>
      <c r="C27" s="52" t="s">
        <v>366</v>
      </c>
      <c r="D27" s="52" t="s">
        <v>367</v>
      </c>
      <c r="E27" s="52" t="s">
        <v>416</v>
      </c>
      <c r="F27" s="52" t="s">
        <v>369</v>
      </c>
      <c r="G27" s="52" t="s">
        <v>417</v>
      </c>
      <c r="H27" s="52" t="s">
        <v>371</v>
      </c>
      <c r="I27" s="52" t="s">
        <v>372</v>
      </c>
      <c r="J27" s="54" t="s">
        <v>416</v>
      </c>
    </row>
    <row r="28" spans="1:10" ht="51.95" customHeight="1">
      <c r="A28" s="4"/>
      <c r="B28" s="4"/>
      <c r="C28" s="52" t="s">
        <v>366</v>
      </c>
      <c r="D28" s="52" t="s">
        <v>367</v>
      </c>
      <c r="E28" s="52" t="s">
        <v>418</v>
      </c>
      <c r="F28" s="52" t="s">
        <v>369</v>
      </c>
      <c r="G28" s="52" t="s">
        <v>419</v>
      </c>
      <c r="H28" s="52" t="s">
        <v>371</v>
      </c>
      <c r="I28" s="52" t="s">
        <v>372</v>
      </c>
      <c r="J28" s="54" t="s">
        <v>420</v>
      </c>
    </row>
    <row r="29" spans="1:10" ht="51.95" customHeight="1">
      <c r="A29" s="4"/>
      <c r="B29" s="4"/>
      <c r="C29" s="52" t="s">
        <v>366</v>
      </c>
      <c r="D29" s="52" t="s">
        <v>367</v>
      </c>
      <c r="E29" s="52" t="s">
        <v>421</v>
      </c>
      <c r="F29" s="52" t="s">
        <v>369</v>
      </c>
      <c r="G29" s="52" t="s">
        <v>419</v>
      </c>
      <c r="H29" s="52" t="s">
        <v>371</v>
      </c>
      <c r="I29" s="52" t="s">
        <v>372</v>
      </c>
      <c r="J29" s="54" t="s">
        <v>422</v>
      </c>
    </row>
    <row r="30" spans="1:10" ht="51.95" customHeight="1">
      <c r="A30" s="4"/>
      <c r="B30" s="4"/>
      <c r="C30" s="52" t="s">
        <v>366</v>
      </c>
      <c r="D30" s="52" t="s">
        <v>367</v>
      </c>
      <c r="E30" s="52" t="s">
        <v>423</v>
      </c>
      <c r="F30" s="52" t="s">
        <v>369</v>
      </c>
      <c r="G30" s="52" t="s">
        <v>424</v>
      </c>
      <c r="H30" s="52" t="s">
        <v>371</v>
      </c>
      <c r="I30" s="52" t="s">
        <v>372</v>
      </c>
      <c r="J30" s="54" t="s">
        <v>423</v>
      </c>
    </row>
    <row r="31" spans="1:10" ht="51.95" customHeight="1">
      <c r="A31" s="4"/>
      <c r="B31" s="4"/>
      <c r="C31" s="52" t="s">
        <v>366</v>
      </c>
      <c r="D31" s="52" t="s">
        <v>367</v>
      </c>
      <c r="E31" s="52" t="s">
        <v>425</v>
      </c>
      <c r="F31" s="52" t="s">
        <v>369</v>
      </c>
      <c r="G31" s="52" t="s">
        <v>424</v>
      </c>
      <c r="H31" s="52" t="s">
        <v>371</v>
      </c>
      <c r="I31" s="52" t="s">
        <v>372</v>
      </c>
      <c r="J31" s="54" t="s">
        <v>425</v>
      </c>
    </row>
    <row r="32" spans="1:10" ht="51.95" customHeight="1">
      <c r="A32" s="4"/>
      <c r="B32" s="4"/>
      <c r="C32" s="52" t="s">
        <v>366</v>
      </c>
      <c r="D32" s="52" t="s">
        <v>367</v>
      </c>
      <c r="E32" s="52" t="s">
        <v>426</v>
      </c>
      <c r="F32" s="52" t="s">
        <v>369</v>
      </c>
      <c r="G32" s="52" t="s">
        <v>424</v>
      </c>
      <c r="H32" s="52" t="s">
        <v>371</v>
      </c>
      <c r="I32" s="52" t="s">
        <v>372</v>
      </c>
      <c r="J32" s="54" t="s">
        <v>426</v>
      </c>
    </row>
    <row r="33" spans="1:10" ht="51.95" customHeight="1">
      <c r="A33" s="4"/>
      <c r="B33" s="4"/>
      <c r="C33" s="52" t="s">
        <v>366</v>
      </c>
      <c r="D33" s="52" t="s">
        <v>367</v>
      </c>
      <c r="E33" s="52" t="s">
        <v>427</v>
      </c>
      <c r="F33" s="52" t="s">
        <v>369</v>
      </c>
      <c r="G33" s="52" t="s">
        <v>386</v>
      </c>
      <c r="H33" s="52" t="s">
        <v>371</v>
      </c>
      <c r="I33" s="52" t="s">
        <v>372</v>
      </c>
      <c r="J33" s="54" t="s">
        <v>427</v>
      </c>
    </row>
    <row r="34" spans="1:10" ht="51.95" customHeight="1">
      <c r="A34" s="4"/>
      <c r="B34" s="4"/>
      <c r="C34" s="52" t="s">
        <v>366</v>
      </c>
      <c r="D34" s="52" t="s">
        <v>367</v>
      </c>
      <c r="E34" s="52" t="s">
        <v>428</v>
      </c>
      <c r="F34" s="52" t="s">
        <v>369</v>
      </c>
      <c r="G34" s="52" t="s">
        <v>386</v>
      </c>
      <c r="H34" s="52" t="s">
        <v>371</v>
      </c>
      <c r="I34" s="52" t="s">
        <v>372</v>
      </c>
      <c r="J34" s="54" t="s">
        <v>429</v>
      </c>
    </row>
    <row r="35" spans="1:10" ht="51.95" customHeight="1">
      <c r="A35" s="4"/>
      <c r="B35" s="4"/>
      <c r="C35" s="52" t="s">
        <v>366</v>
      </c>
      <c r="D35" s="52" t="s">
        <v>367</v>
      </c>
      <c r="E35" s="52" t="s">
        <v>430</v>
      </c>
      <c r="F35" s="52" t="s">
        <v>369</v>
      </c>
      <c r="G35" s="52" t="s">
        <v>410</v>
      </c>
      <c r="H35" s="52" t="s">
        <v>371</v>
      </c>
      <c r="I35" s="52" t="s">
        <v>372</v>
      </c>
      <c r="J35" s="54" t="s">
        <v>430</v>
      </c>
    </row>
    <row r="36" spans="1:10" ht="51.95" customHeight="1">
      <c r="A36" s="4"/>
      <c r="B36" s="4"/>
      <c r="C36" s="52" t="s">
        <v>366</v>
      </c>
      <c r="D36" s="52" t="s">
        <v>367</v>
      </c>
      <c r="E36" s="52" t="s">
        <v>431</v>
      </c>
      <c r="F36" s="52" t="s">
        <v>369</v>
      </c>
      <c r="G36" s="52" t="s">
        <v>410</v>
      </c>
      <c r="H36" s="52" t="s">
        <v>371</v>
      </c>
      <c r="I36" s="52" t="s">
        <v>372</v>
      </c>
      <c r="J36" s="54" t="s">
        <v>431</v>
      </c>
    </row>
    <row r="37" spans="1:10" ht="51.95" customHeight="1">
      <c r="A37" s="4"/>
      <c r="B37" s="4"/>
      <c r="C37" s="52" t="s">
        <v>366</v>
      </c>
      <c r="D37" s="52" t="s">
        <v>367</v>
      </c>
      <c r="E37" s="52" t="s">
        <v>432</v>
      </c>
      <c r="F37" s="52" t="s">
        <v>369</v>
      </c>
      <c r="G37" s="52" t="s">
        <v>386</v>
      </c>
      <c r="H37" s="52" t="s">
        <v>371</v>
      </c>
      <c r="I37" s="52" t="s">
        <v>372</v>
      </c>
      <c r="J37" s="54" t="s">
        <v>433</v>
      </c>
    </row>
    <row r="38" spans="1:10" ht="51.95" customHeight="1">
      <c r="A38" s="4"/>
      <c r="B38" s="4"/>
      <c r="C38" s="52" t="s">
        <v>366</v>
      </c>
      <c r="D38" s="52" t="s">
        <v>367</v>
      </c>
      <c r="E38" s="52" t="s">
        <v>434</v>
      </c>
      <c r="F38" s="52" t="s">
        <v>369</v>
      </c>
      <c r="G38" s="52" t="s">
        <v>386</v>
      </c>
      <c r="H38" s="52" t="s">
        <v>371</v>
      </c>
      <c r="I38" s="52" t="s">
        <v>372</v>
      </c>
      <c r="J38" s="54" t="s">
        <v>434</v>
      </c>
    </row>
    <row r="39" spans="1:10" ht="51.95" customHeight="1">
      <c r="A39" s="4"/>
      <c r="B39" s="4"/>
      <c r="C39" s="52" t="s">
        <v>366</v>
      </c>
      <c r="D39" s="52" t="s">
        <v>367</v>
      </c>
      <c r="E39" s="52" t="s">
        <v>435</v>
      </c>
      <c r="F39" s="52" t="s">
        <v>369</v>
      </c>
      <c r="G39" s="52" t="s">
        <v>386</v>
      </c>
      <c r="H39" s="52" t="s">
        <v>371</v>
      </c>
      <c r="I39" s="52" t="s">
        <v>372</v>
      </c>
      <c r="J39" s="54" t="s">
        <v>436</v>
      </c>
    </row>
    <row r="40" spans="1:10" ht="51.95" customHeight="1">
      <c r="A40" s="4"/>
      <c r="B40" s="4"/>
      <c r="C40" s="52" t="s">
        <v>366</v>
      </c>
      <c r="D40" s="52" t="s">
        <v>367</v>
      </c>
      <c r="E40" s="52" t="s">
        <v>437</v>
      </c>
      <c r="F40" s="52" t="s">
        <v>375</v>
      </c>
      <c r="G40" s="52" t="s">
        <v>391</v>
      </c>
      <c r="H40" s="52" t="s">
        <v>371</v>
      </c>
      <c r="I40" s="52" t="s">
        <v>372</v>
      </c>
      <c r="J40" s="54" t="s">
        <v>438</v>
      </c>
    </row>
    <row r="41" spans="1:10" ht="51.95" customHeight="1">
      <c r="A41" s="4"/>
      <c r="B41" s="4"/>
      <c r="C41" s="52" t="s">
        <v>366</v>
      </c>
      <c r="D41" s="52" t="s">
        <v>439</v>
      </c>
      <c r="E41" s="52" t="s">
        <v>440</v>
      </c>
      <c r="F41" s="52" t="s">
        <v>369</v>
      </c>
      <c r="G41" s="52" t="s">
        <v>396</v>
      </c>
      <c r="H41" s="52" t="s">
        <v>371</v>
      </c>
      <c r="I41" s="52" t="s">
        <v>372</v>
      </c>
      <c r="J41" s="54" t="s">
        <v>440</v>
      </c>
    </row>
    <row r="42" spans="1:10" ht="51.95" customHeight="1">
      <c r="A42" s="4"/>
      <c r="B42" s="4"/>
      <c r="C42" s="52" t="s">
        <v>366</v>
      </c>
      <c r="D42" s="52" t="s">
        <v>439</v>
      </c>
      <c r="E42" s="52" t="s">
        <v>441</v>
      </c>
      <c r="F42" s="52" t="s">
        <v>375</v>
      </c>
      <c r="G42" s="52" t="s">
        <v>391</v>
      </c>
      <c r="H42" s="52" t="s">
        <v>371</v>
      </c>
      <c r="I42" s="52" t="s">
        <v>372</v>
      </c>
      <c r="J42" s="54" t="s">
        <v>441</v>
      </c>
    </row>
    <row r="43" spans="1:10" ht="51.95" customHeight="1">
      <c r="A43" s="4"/>
      <c r="B43" s="4"/>
      <c r="C43" s="52" t="s">
        <v>366</v>
      </c>
      <c r="D43" s="52" t="s">
        <v>439</v>
      </c>
      <c r="E43" s="52" t="s">
        <v>442</v>
      </c>
      <c r="F43" s="52" t="s">
        <v>375</v>
      </c>
      <c r="G43" s="52" t="s">
        <v>391</v>
      </c>
      <c r="H43" s="52" t="s">
        <v>371</v>
      </c>
      <c r="I43" s="52" t="s">
        <v>372</v>
      </c>
      <c r="J43" s="54" t="s">
        <v>442</v>
      </c>
    </row>
    <row r="44" spans="1:10" ht="51.95" customHeight="1">
      <c r="A44" s="4"/>
      <c r="B44" s="4"/>
      <c r="C44" s="52" t="s">
        <v>366</v>
      </c>
      <c r="D44" s="52" t="s">
        <v>439</v>
      </c>
      <c r="E44" s="52" t="s">
        <v>443</v>
      </c>
      <c r="F44" s="52" t="s">
        <v>375</v>
      </c>
      <c r="G44" s="52" t="s">
        <v>391</v>
      </c>
      <c r="H44" s="52" t="s">
        <v>371</v>
      </c>
      <c r="I44" s="52" t="s">
        <v>372</v>
      </c>
      <c r="J44" s="54" t="s">
        <v>443</v>
      </c>
    </row>
    <row r="45" spans="1:10" ht="51.95" customHeight="1">
      <c r="A45" s="4"/>
      <c r="B45" s="4"/>
      <c r="C45" s="52" t="s">
        <v>366</v>
      </c>
      <c r="D45" s="52" t="s">
        <v>373</v>
      </c>
      <c r="E45" s="52" t="s">
        <v>444</v>
      </c>
      <c r="F45" s="52" t="s">
        <v>375</v>
      </c>
      <c r="G45" s="52" t="s">
        <v>391</v>
      </c>
      <c r="H45" s="52" t="s">
        <v>371</v>
      </c>
      <c r="I45" s="52" t="s">
        <v>372</v>
      </c>
      <c r="J45" s="54" t="s">
        <v>445</v>
      </c>
    </row>
    <row r="46" spans="1:10" ht="51.95" customHeight="1">
      <c r="A46" s="4"/>
      <c r="B46" s="4"/>
      <c r="C46" s="52" t="s">
        <v>377</v>
      </c>
      <c r="D46" s="52" t="s">
        <v>378</v>
      </c>
      <c r="E46" s="52" t="s">
        <v>446</v>
      </c>
      <c r="F46" s="52" t="s">
        <v>447</v>
      </c>
      <c r="G46" s="52" t="s">
        <v>448</v>
      </c>
      <c r="H46" s="52" t="s">
        <v>381</v>
      </c>
      <c r="I46" s="52" t="s">
        <v>382</v>
      </c>
      <c r="J46" s="54" t="s">
        <v>449</v>
      </c>
    </row>
    <row r="47" spans="1:10" ht="51.95" customHeight="1">
      <c r="A47" s="4"/>
      <c r="B47" s="4"/>
      <c r="C47" s="52" t="s">
        <v>377</v>
      </c>
      <c r="D47" s="52" t="s">
        <v>378</v>
      </c>
      <c r="E47" s="52" t="s">
        <v>450</v>
      </c>
      <c r="F47" s="52" t="s">
        <v>369</v>
      </c>
      <c r="G47" s="52" t="s">
        <v>396</v>
      </c>
      <c r="H47" s="52" t="s">
        <v>371</v>
      </c>
      <c r="I47" s="52" t="s">
        <v>372</v>
      </c>
      <c r="J47" s="54" t="s">
        <v>451</v>
      </c>
    </row>
    <row r="48" spans="1:10" ht="51.95" customHeight="1">
      <c r="A48" s="4"/>
      <c r="B48" s="4"/>
      <c r="C48" s="52" t="s">
        <v>377</v>
      </c>
      <c r="D48" s="52" t="s">
        <v>452</v>
      </c>
      <c r="E48" s="52" t="s">
        <v>453</v>
      </c>
      <c r="F48" s="52" t="s">
        <v>447</v>
      </c>
      <c r="G48" s="52" t="s">
        <v>454</v>
      </c>
      <c r="H48" s="52" t="s">
        <v>381</v>
      </c>
      <c r="I48" s="52" t="s">
        <v>382</v>
      </c>
      <c r="J48" s="54" t="s">
        <v>453</v>
      </c>
    </row>
    <row r="49" spans="1:10" ht="51.95" customHeight="1">
      <c r="A49" s="4"/>
      <c r="B49" s="4"/>
      <c r="C49" s="52" t="s">
        <v>377</v>
      </c>
      <c r="D49" s="52" t="s">
        <v>452</v>
      </c>
      <c r="E49" s="52" t="s">
        <v>455</v>
      </c>
      <c r="F49" s="52" t="s">
        <v>447</v>
      </c>
      <c r="G49" s="52" t="s">
        <v>454</v>
      </c>
      <c r="H49" s="52" t="s">
        <v>381</v>
      </c>
      <c r="I49" s="52" t="s">
        <v>382</v>
      </c>
      <c r="J49" s="54" t="s">
        <v>455</v>
      </c>
    </row>
    <row r="50" spans="1:10" ht="51.95" customHeight="1">
      <c r="A50" s="4"/>
      <c r="B50" s="4"/>
      <c r="C50" s="52" t="s">
        <v>383</v>
      </c>
      <c r="D50" s="52" t="s">
        <v>384</v>
      </c>
      <c r="E50" s="52" t="s">
        <v>456</v>
      </c>
      <c r="F50" s="52" t="s">
        <v>447</v>
      </c>
      <c r="G50" s="52" t="s">
        <v>457</v>
      </c>
      <c r="H50" s="52" t="s">
        <v>371</v>
      </c>
      <c r="I50" s="52" t="s">
        <v>372</v>
      </c>
      <c r="J50" s="54" t="s">
        <v>456</v>
      </c>
    </row>
    <row r="51" spans="1:10" ht="51.95" customHeight="1">
      <c r="A51" s="53" t="s">
        <v>340</v>
      </c>
      <c r="B51" s="54" t="s">
        <v>458</v>
      </c>
      <c r="C51" s="4"/>
      <c r="D51" s="4"/>
      <c r="E51" s="4"/>
      <c r="F51" s="4"/>
      <c r="G51" s="4"/>
      <c r="H51" s="4"/>
      <c r="I51" s="4"/>
      <c r="J51" s="4"/>
    </row>
    <row r="52" spans="1:10" ht="51.95" customHeight="1">
      <c r="A52" s="4"/>
      <c r="B52" s="4"/>
      <c r="C52" s="52" t="s">
        <v>366</v>
      </c>
      <c r="D52" s="52" t="s">
        <v>367</v>
      </c>
      <c r="E52" s="52" t="s">
        <v>427</v>
      </c>
      <c r="F52" s="52" t="s">
        <v>369</v>
      </c>
      <c r="G52" s="52" t="s">
        <v>386</v>
      </c>
      <c r="H52" s="52" t="s">
        <v>371</v>
      </c>
      <c r="I52" s="52" t="s">
        <v>372</v>
      </c>
      <c r="J52" s="54" t="s">
        <v>427</v>
      </c>
    </row>
    <row r="53" spans="1:10" ht="51.95" customHeight="1">
      <c r="A53" s="4"/>
      <c r="B53" s="4"/>
      <c r="C53" s="52" t="s">
        <v>366</v>
      </c>
      <c r="D53" s="52" t="s">
        <v>439</v>
      </c>
      <c r="E53" s="52" t="s">
        <v>459</v>
      </c>
      <c r="F53" s="52" t="s">
        <v>369</v>
      </c>
      <c r="G53" s="52" t="s">
        <v>386</v>
      </c>
      <c r="H53" s="52" t="s">
        <v>371</v>
      </c>
      <c r="I53" s="52" t="s">
        <v>372</v>
      </c>
      <c r="J53" s="54" t="s">
        <v>459</v>
      </c>
    </row>
    <row r="54" spans="1:10" ht="51.95" customHeight="1">
      <c r="A54" s="4"/>
      <c r="B54" s="4"/>
      <c r="C54" s="52" t="s">
        <v>366</v>
      </c>
      <c r="D54" s="52" t="s">
        <v>439</v>
      </c>
      <c r="E54" s="52" t="s">
        <v>460</v>
      </c>
      <c r="F54" s="52" t="s">
        <v>369</v>
      </c>
      <c r="G54" s="52" t="s">
        <v>410</v>
      </c>
      <c r="H54" s="52" t="s">
        <v>371</v>
      </c>
      <c r="I54" s="52" t="s">
        <v>372</v>
      </c>
      <c r="J54" s="54" t="s">
        <v>460</v>
      </c>
    </row>
    <row r="55" spans="1:10" ht="51.95" customHeight="1">
      <c r="A55" s="4"/>
      <c r="B55" s="4"/>
      <c r="C55" s="52" t="s">
        <v>377</v>
      </c>
      <c r="D55" s="52" t="s">
        <v>452</v>
      </c>
      <c r="E55" s="52" t="s">
        <v>453</v>
      </c>
      <c r="F55" s="52" t="s">
        <v>375</v>
      </c>
      <c r="G55" s="52" t="s">
        <v>454</v>
      </c>
      <c r="H55" s="52" t="s">
        <v>381</v>
      </c>
      <c r="I55" s="52" t="s">
        <v>382</v>
      </c>
      <c r="J55" s="54" t="s">
        <v>453</v>
      </c>
    </row>
    <row r="56" spans="1:10" ht="51.95" customHeight="1">
      <c r="A56" s="4"/>
      <c r="B56" s="4"/>
      <c r="C56" s="52" t="s">
        <v>383</v>
      </c>
      <c r="D56" s="52" t="s">
        <v>384</v>
      </c>
      <c r="E56" s="52" t="s">
        <v>384</v>
      </c>
      <c r="F56" s="52" t="s">
        <v>369</v>
      </c>
      <c r="G56" s="52" t="s">
        <v>413</v>
      </c>
      <c r="H56" s="52" t="s">
        <v>371</v>
      </c>
      <c r="I56" s="52" t="s">
        <v>372</v>
      </c>
      <c r="J56" s="54" t="s">
        <v>384</v>
      </c>
    </row>
    <row r="57" spans="1:10" ht="51.95" customHeight="1">
      <c r="A57" s="53" t="s">
        <v>333</v>
      </c>
      <c r="B57" s="54" t="s">
        <v>461</v>
      </c>
      <c r="C57" s="4"/>
      <c r="D57" s="4"/>
      <c r="E57" s="4"/>
      <c r="F57" s="4"/>
      <c r="G57" s="4"/>
      <c r="H57" s="4"/>
      <c r="I57" s="4"/>
      <c r="J57" s="4"/>
    </row>
    <row r="58" spans="1:10" ht="51.95" customHeight="1">
      <c r="A58" s="4"/>
      <c r="B58" s="4"/>
      <c r="C58" s="52" t="s">
        <v>366</v>
      </c>
      <c r="D58" s="52" t="s">
        <v>439</v>
      </c>
      <c r="E58" s="52" t="s">
        <v>440</v>
      </c>
      <c r="F58" s="52" t="s">
        <v>369</v>
      </c>
      <c r="G58" s="52" t="s">
        <v>396</v>
      </c>
      <c r="H58" s="52" t="s">
        <v>371</v>
      </c>
      <c r="I58" s="52" t="s">
        <v>372</v>
      </c>
      <c r="J58" s="54" t="s">
        <v>402</v>
      </c>
    </row>
    <row r="59" spans="1:10" ht="51.95" customHeight="1">
      <c r="A59" s="4"/>
      <c r="B59" s="4"/>
      <c r="C59" s="52" t="s">
        <v>366</v>
      </c>
      <c r="D59" s="52" t="s">
        <v>439</v>
      </c>
      <c r="E59" s="52" t="s">
        <v>462</v>
      </c>
      <c r="F59" s="52" t="s">
        <v>375</v>
      </c>
      <c r="G59" s="52" t="s">
        <v>391</v>
      </c>
      <c r="H59" s="52" t="s">
        <v>371</v>
      </c>
      <c r="I59" s="52" t="s">
        <v>372</v>
      </c>
      <c r="J59" s="54" t="s">
        <v>402</v>
      </c>
    </row>
    <row r="60" spans="1:10" ht="51.95" customHeight="1">
      <c r="A60" s="4"/>
      <c r="B60" s="4"/>
      <c r="C60" s="52" t="s">
        <v>366</v>
      </c>
      <c r="D60" s="52" t="s">
        <v>373</v>
      </c>
      <c r="E60" s="52" t="s">
        <v>463</v>
      </c>
      <c r="F60" s="52" t="s">
        <v>375</v>
      </c>
      <c r="G60" s="52" t="s">
        <v>391</v>
      </c>
      <c r="H60" s="52" t="s">
        <v>371</v>
      </c>
      <c r="I60" s="52" t="s">
        <v>372</v>
      </c>
      <c r="J60" s="54" t="s">
        <v>402</v>
      </c>
    </row>
    <row r="61" spans="1:10" ht="51.95" customHeight="1">
      <c r="A61" s="4"/>
      <c r="B61" s="4"/>
      <c r="C61" s="52" t="s">
        <v>377</v>
      </c>
      <c r="D61" s="52" t="s">
        <v>378</v>
      </c>
      <c r="E61" s="52" t="s">
        <v>464</v>
      </c>
      <c r="F61" s="52" t="s">
        <v>375</v>
      </c>
      <c r="G61" s="52" t="s">
        <v>465</v>
      </c>
      <c r="H61" s="52" t="s">
        <v>381</v>
      </c>
      <c r="I61" s="52" t="s">
        <v>382</v>
      </c>
      <c r="J61" s="54" t="s">
        <v>402</v>
      </c>
    </row>
    <row r="62" spans="1:10" ht="51.95" customHeight="1">
      <c r="A62" s="4"/>
      <c r="B62" s="4"/>
      <c r="C62" s="52" t="s">
        <v>383</v>
      </c>
      <c r="D62" s="52" t="s">
        <v>384</v>
      </c>
      <c r="E62" s="52" t="s">
        <v>466</v>
      </c>
      <c r="F62" s="52" t="s">
        <v>369</v>
      </c>
      <c r="G62" s="52" t="s">
        <v>396</v>
      </c>
      <c r="H62" s="52" t="s">
        <v>371</v>
      </c>
      <c r="I62" s="52" t="s">
        <v>372</v>
      </c>
      <c r="J62" s="54" t="s">
        <v>402</v>
      </c>
    </row>
    <row r="63" spans="1:10" ht="51.95" customHeight="1">
      <c r="A63" s="53" t="s">
        <v>338</v>
      </c>
      <c r="B63" s="54" t="s">
        <v>467</v>
      </c>
      <c r="C63" s="4"/>
      <c r="D63" s="4"/>
      <c r="E63" s="4"/>
      <c r="F63" s="4"/>
      <c r="G63" s="4"/>
      <c r="H63" s="4"/>
      <c r="I63" s="4"/>
      <c r="J63" s="4"/>
    </row>
    <row r="64" spans="1:10" ht="51.95" customHeight="1">
      <c r="A64" s="4"/>
      <c r="B64" s="4"/>
      <c r="C64" s="52" t="s">
        <v>366</v>
      </c>
      <c r="D64" s="52" t="s">
        <v>439</v>
      </c>
      <c r="E64" s="52" t="s">
        <v>468</v>
      </c>
      <c r="F64" s="52" t="s">
        <v>375</v>
      </c>
      <c r="G64" s="52" t="s">
        <v>391</v>
      </c>
      <c r="H64" s="52" t="s">
        <v>371</v>
      </c>
      <c r="I64" s="52" t="s">
        <v>372</v>
      </c>
      <c r="J64" s="54" t="s">
        <v>402</v>
      </c>
    </row>
    <row r="65" spans="1:10" ht="51.95" customHeight="1">
      <c r="A65" s="4"/>
      <c r="B65" s="4"/>
      <c r="C65" s="52" t="s">
        <v>366</v>
      </c>
      <c r="D65" s="52" t="s">
        <v>439</v>
      </c>
      <c r="E65" s="52" t="s">
        <v>469</v>
      </c>
      <c r="F65" s="52" t="s">
        <v>375</v>
      </c>
      <c r="G65" s="52" t="s">
        <v>391</v>
      </c>
      <c r="H65" s="52" t="s">
        <v>371</v>
      </c>
      <c r="I65" s="52" t="s">
        <v>372</v>
      </c>
      <c r="J65" s="54" t="s">
        <v>402</v>
      </c>
    </row>
    <row r="66" spans="1:10" ht="51.95" customHeight="1">
      <c r="A66" s="4"/>
      <c r="B66" s="4"/>
      <c r="C66" s="52" t="s">
        <v>377</v>
      </c>
      <c r="D66" s="52" t="s">
        <v>378</v>
      </c>
      <c r="E66" s="52" t="s">
        <v>470</v>
      </c>
      <c r="F66" s="52" t="s">
        <v>375</v>
      </c>
      <c r="G66" s="52" t="s">
        <v>465</v>
      </c>
      <c r="H66" s="52" t="s">
        <v>381</v>
      </c>
      <c r="I66" s="52" t="s">
        <v>382</v>
      </c>
      <c r="J66" s="54" t="s">
        <v>402</v>
      </c>
    </row>
    <row r="67" spans="1:10" ht="51.95" customHeight="1">
      <c r="A67" s="4"/>
      <c r="B67" s="4"/>
      <c r="C67" s="52" t="s">
        <v>383</v>
      </c>
      <c r="D67" s="52" t="s">
        <v>384</v>
      </c>
      <c r="E67" s="52" t="s">
        <v>471</v>
      </c>
      <c r="F67" s="52" t="s">
        <v>369</v>
      </c>
      <c r="G67" s="52" t="s">
        <v>410</v>
      </c>
      <c r="H67" s="52" t="s">
        <v>371</v>
      </c>
      <c r="I67" s="52" t="s">
        <v>372</v>
      </c>
      <c r="J67" s="54" t="s">
        <v>402</v>
      </c>
    </row>
    <row r="68" spans="1:10" ht="51.95" customHeight="1">
      <c r="A68" s="53" t="s">
        <v>345</v>
      </c>
      <c r="B68" s="54" t="s">
        <v>472</v>
      </c>
      <c r="C68" s="4"/>
      <c r="D68" s="4"/>
      <c r="E68" s="4"/>
      <c r="F68" s="4"/>
      <c r="G68" s="4"/>
      <c r="H68" s="4"/>
      <c r="I68" s="4"/>
      <c r="J68" s="4"/>
    </row>
    <row r="69" spans="1:10" ht="51.95" customHeight="1">
      <c r="A69" s="4"/>
      <c r="B69" s="4"/>
      <c r="C69" s="52" t="s">
        <v>366</v>
      </c>
      <c r="D69" s="52" t="s">
        <v>367</v>
      </c>
      <c r="E69" s="52" t="s">
        <v>473</v>
      </c>
      <c r="F69" s="52" t="s">
        <v>375</v>
      </c>
      <c r="G69" s="52" t="s">
        <v>474</v>
      </c>
      <c r="H69" s="52" t="s">
        <v>475</v>
      </c>
      <c r="I69" s="52" t="s">
        <v>372</v>
      </c>
      <c r="J69" s="54" t="s">
        <v>402</v>
      </c>
    </row>
    <row r="70" spans="1:10" ht="51.95" customHeight="1">
      <c r="A70" s="4"/>
      <c r="B70" s="4"/>
      <c r="C70" s="52" t="s">
        <v>366</v>
      </c>
      <c r="D70" s="52" t="s">
        <v>439</v>
      </c>
      <c r="E70" s="52" t="s">
        <v>476</v>
      </c>
      <c r="F70" s="52" t="s">
        <v>375</v>
      </c>
      <c r="G70" s="52" t="s">
        <v>391</v>
      </c>
      <c r="H70" s="52" t="s">
        <v>371</v>
      </c>
      <c r="I70" s="52" t="s">
        <v>372</v>
      </c>
      <c r="J70" s="54" t="s">
        <v>402</v>
      </c>
    </row>
    <row r="71" spans="1:10" ht="51.95" customHeight="1">
      <c r="A71" s="4"/>
      <c r="B71" s="4"/>
      <c r="C71" s="52" t="s">
        <v>377</v>
      </c>
      <c r="D71" s="52" t="s">
        <v>378</v>
      </c>
      <c r="E71" s="52" t="s">
        <v>477</v>
      </c>
      <c r="F71" s="52" t="s">
        <v>375</v>
      </c>
      <c r="G71" s="52" t="s">
        <v>465</v>
      </c>
      <c r="H71" s="52" t="s">
        <v>381</v>
      </c>
      <c r="I71" s="52" t="s">
        <v>382</v>
      </c>
      <c r="J71" s="54" t="s">
        <v>402</v>
      </c>
    </row>
    <row r="72" spans="1:10" ht="51.95" customHeight="1">
      <c r="A72" s="4"/>
      <c r="B72" s="4"/>
      <c r="C72" s="52" t="s">
        <v>383</v>
      </c>
      <c r="D72" s="52" t="s">
        <v>384</v>
      </c>
      <c r="E72" s="52" t="s">
        <v>478</v>
      </c>
      <c r="F72" s="52" t="s">
        <v>369</v>
      </c>
      <c r="G72" s="52" t="s">
        <v>410</v>
      </c>
      <c r="H72" s="52" t="s">
        <v>371</v>
      </c>
      <c r="I72" s="52" t="s">
        <v>372</v>
      </c>
      <c r="J72" s="54" t="s">
        <v>402</v>
      </c>
    </row>
    <row r="73" spans="1:10" ht="51.95" customHeight="1">
      <c r="A73" s="53" t="s">
        <v>347</v>
      </c>
      <c r="B73" s="54" t="s">
        <v>479</v>
      </c>
      <c r="C73" s="4"/>
      <c r="D73" s="4"/>
      <c r="E73" s="4"/>
      <c r="F73" s="4"/>
      <c r="G73" s="4"/>
      <c r="H73" s="4"/>
      <c r="I73" s="4"/>
      <c r="J73" s="4"/>
    </row>
    <row r="74" spans="1:10" ht="51.95" customHeight="1">
      <c r="A74" s="4"/>
      <c r="B74" s="4"/>
      <c r="C74" s="52" t="s">
        <v>366</v>
      </c>
      <c r="D74" s="52" t="s">
        <v>439</v>
      </c>
      <c r="E74" s="52" t="s">
        <v>480</v>
      </c>
      <c r="F74" s="52" t="s">
        <v>375</v>
      </c>
      <c r="G74" s="52" t="s">
        <v>391</v>
      </c>
      <c r="H74" s="52" t="s">
        <v>371</v>
      </c>
      <c r="I74" s="52" t="s">
        <v>372</v>
      </c>
      <c r="J74" s="54" t="s">
        <v>481</v>
      </c>
    </row>
    <row r="75" spans="1:10" ht="51.95" customHeight="1">
      <c r="A75" s="4"/>
      <c r="B75" s="4"/>
      <c r="C75" s="52" t="s">
        <v>366</v>
      </c>
      <c r="D75" s="52" t="s">
        <v>373</v>
      </c>
      <c r="E75" s="52" t="s">
        <v>482</v>
      </c>
      <c r="F75" s="52" t="s">
        <v>375</v>
      </c>
      <c r="G75" s="52" t="s">
        <v>391</v>
      </c>
      <c r="H75" s="52" t="s">
        <v>371</v>
      </c>
      <c r="I75" s="52" t="s">
        <v>372</v>
      </c>
      <c r="J75" s="54" t="s">
        <v>483</v>
      </c>
    </row>
    <row r="76" spans="1:10" ht="51.95" customHeight="1">
      <c r="A76" s="4"/>
      <c r="B76" s="4"/>
      <c r="C76" s="52" t="s">
        <v>366</v>
      </c>
      <c r="D76" s="52" t="s">
        <v>484</v>
      </c>
      <c r="E76" s="52" t="s">
        <v>485</v>
      </c>
      <c r="F76" s="52" t="s">
        <v>375</v>
      </c>
      <c r="G76" s="52" t="s">
        <v>386</v>
      </c>
      <c r="H76" s="52" t="s">
        <v>486</v>
      </c>
      <c r="I76" s="52" t="s">
        <v>372</v>
      </c>
      <c r="J76" s="54" t="s">
        <v>487</v>
      </c>
    </row>
    <row r="77" spans="1:10" ht="51.95" customHeight="1">
      <c r="A77" s="4"/>
      <c r="B77" s="4"/>
      <c r="C77" s="52" t="s">
        <v>377</v>
      </c>
      <c r="D77" s="52" t="s">
        <v>378</v>
      </c>
      <c r="E77" s="52" t="s">
        <v>488</v>
      </c>
      <c r="F77" s="52" t="s">
        <v>375</v>
      </c>
      <c r="G77" s="52" t="s">
        <v>489</v>
      </c>
      <c r="H77" s="52" t="s">
        <v>381</v>
      </c>
      <c r="I77" s="52" t="s">
        <v>382</v>
      </c>
      <c r="J77" s="54" t="s">
        <v>490</v>
      </c>
    </row>
    <row r="78" spans="1:10" ht="51.95" customHeight="1">
      <c r="A78" s="4"/>
      <c r="B78" s="4"/>
      <c r="C78" s="52" t="s">
        <v>383</v>
      </c>
      <c r="D78" s="52" t="s">
        <v>384</v>
      </c>
      <c r="E78" s="52" t="s">
        <v>491</v>
      </c>
      <c r="F78" s="52" t="s">
        <v>369</v>
      </c>
      <c r="G78" s="52" t="s">
        <v>410</v>
      </c>
      <c r="H78" s="52" t="s">
        <v>371</v>
      </c>
      <c r="I78" s="52" t="s">
        <v>372</v>
      </c>
      <c r="J78" s="54" t="s">
        <v>492</v>
      </c>
    </row>
  </sheetData>
  <mergeCells count="2">
    <mergeCell ref="A2:J2"/>
    <mergeCell ref="A1:J1"/>
  </mergeCells>
  <phoneticPr fontId="26" type="noConversion"/>
  <pageMargins left="0.7" right="0.7" top="0.75" bottom="0.75" header="0.3" footer="0.3"/>
  <extLst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jcg</dc:creator>
  <cp:lastModifiedBy>jcg</cp:lastModifiedBy>
  <dcterms:created xsi:type="dcterms:W3CDTF">2025-03-17T07:34:12Z</dcterms:created>
  <dcterms:modified xsi:type="dcterms:W3CDTF">2025-03-17T07:34:12Z</dcterms:modified>
</cp:coreProperties>
</file>