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 firstSheet="11" activeTab="12"/>
  </bookViews>
  <sheets>
    <sheet name="2025年部门财务收支预算总表01-1" sheetId="1" r:id="rId1"/>
    <sheet name="2025年部门收入预算表01-2" sheetId="2" r:id="rId2"/>
    <sheet name="2025年部门支出预算表01-3 " sheetId="3" r:id="rId3"/>
    <sheet name="2025年部门财政拨款收支预算总表02-1" sheetId="4" r:id="rId4"/>
    <sheet name="2025年一般公共预算支出预算表02-2" sheetId="5" r:id="rId5"/>
    <sheet name="2025年一般公共预算“三公”经费支出预算表03" sheetId="6" r:id="rId6"/>
    <sheet name="部门基本支出预算表（人员类、运转类公用经费项目）04" sheetId="7" r:id="rId7"/>
    <sheet name="部门项目支出预算表（其他运转类、特定目标类项目）05-1" sheetId="8" r:id="rId8"/>
    <sheet name="2025年部门项目支出绩效目标表（本次下达）05-2" sheetId="9" r:id="rId9"/>
    <sheet name="2025年部门项目支出绩效目标表（另文下达）05-3" sheetId="10" r:id="rId10"/>
    <sheet name="2025年部门政府性基金预算支出预算表06" sheetId="11" r:id="rId11"/>
    <sheet name="2025年部门政府采购预算表07" sheetId="12" r:id="rId12"/>
    <sheet name="2025年部门政府购买服务预算表08" sheetId="13" r:id="rId13"/>
    <sheet name="2025年对下转移支付预算表09-1" sheetId="14" r:id="rId14"/>
    <sheet name="2025年对下转移支付绩效目标表09-2" sheetId="15" r:id="rId15"/>
    <sheet name="2025年新增资产配置表10" sheetId="16" r:id="rId16"/>
    <sheet name="2025年上级补助项目支出预算表11" sheetId="17" r:id="rId17"/>
    <sheet name="2025年部门项目中期规划预算表12" sheetId="18" r:id="rId1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<sst xmlns="http://schemas.openxmlformats.org/spreadsheetml/2006/main" count="1319" uniqueCount="511">
  <si>
    <t>预算01-1表</t>
  </si>
  <si>
    <t>2025年部门财务收支预算总表</t>
  </si>
  <si>
    <t>单位:元</t>
  </si>
  <si>
    <t>收        入</t>
  </si>
  <si>
    <t>支        出</t>
  </si>
  <si>
    <t>项      目</t>
  </si>
  <si>
    <t>项目（按功能分类）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</si>
  <si>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</si>
  <si>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</si>
  <si>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</si>
  <si>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</si>
  <si>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</si>
  <si>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</si>
  <si>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</si>
  <si>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</si>
  <si>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五、单位资金</t>
  </si>
  <si>
    <t>五、教育支出</t>
  </si>
  <si>
    <t>（一）事业收入</t>
  </si>
  <si>
    <t>六、科学技术支出</t>
  </si>
  <si>
    <t>（二）事业单位经营收入</t>
  </si>
  <si>
    <t>七、文化旅游体育与传媒支出</t>
  </si>
  <si>
    <t>（三）上级补助收入</t>
  </si>
  <si>
    <t>八、社会保障和就业支出</t>
  </si>
  <si>
    <t>（四）附属单位上缴收入</t>
  </si>
  <si>
    <t>九、社会保险基金支出</t>
  </si>
  <si>
    <t>（五）其他收入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</si>
  <si>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</si>
  <si>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</si>
  <si>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</si>
  <si>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</si>
  <si>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</si>
  <si>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</si>
  <si>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</si>
  <si>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</si>
  <si>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</si>
  <si>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</si>
  <si>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</si>
  <si>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</si>
  <si>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</si>
  <si>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</si>
  <si>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</si>
  <si>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</si>
  <si>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</si>
  <si>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</si>
  <si>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</si>
  <si>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</si>
  <si>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</si>
  <si>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本年收入合计</t>
  </si>
  <si>
    <t>本年支出合计</t>
  </si>
  <si>
    <t>上年结转结余</t>
  </si>
  <si>
    <t>年终结转结余</t>
  </si>
  <si>
    <t>收  入  总  计</t>
  </si>
  <si>
    <t>支 出 总 计</t>
  </si>
  <si>
    <t>预算01-2表</t>
  </si>
  <si>
    <t>单位：元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</si>
  <si>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</si>
  <si>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</si>
  <si>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</si>
  <si>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</si>
  <si>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</si>
  <si>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</si>
  <si>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</si>
  <si>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</si>
  <si>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</si>
  <si>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</si>
  <si>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事业收入</t>
  </si>
  <si>
    <t>事业单位经营收入</t>
  </si>
  <si>
    <t>上级补助收入</t>
  </si>
  <si>
    <t>附属单位上缴收入</t>
  </si>
  <si>
    <t>其他收入</t>
  </si>
  <si>
    <t>101001</t>
  </si>
  <si>
    <t>永仁县人民政府办公室</t>
  </si>
  <si>
    <t>预算01-3表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</si>
  <si>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</si>
  <si>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</si>
  <si>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</si>
  <si>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</si>
  <si>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</si>
  <si>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</si>
  <si>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事业单位经营支出</t>
  </si>
  <si>
    <t>上级补助支出</t>
  </si>
  <si>
    <t>附属单位补助支出</t>
  </si>
  <si>
    <t>其他支出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</si>
  <si>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</si>
  <si>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</si>
  <si>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</si>
  <si>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</si>
  <si>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</si>
  <si>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</si>
  <si>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</si>
  <si>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</si>
  <si>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</si>
  <si>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</si>
  <si>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</si>
  <si>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</si>
  <si>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</si>
  <si>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</si>
  <si>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201</t>
  </si>
  <si>
    <t>一般公共服务支出</t>
  </si>
  <si>
    <t>20103</t>
  </si>
  <si>
    <t>政府办公厅（室）及相关机构事务</t>
  </si>
  <si>
    <t>2010301</t>
  </si>
  <si>
    <t>行政运行</t>
  </si>
  <si>
    <t>2010302</t>
  </si>
  <si>
    <t>一般行政管理事务</t>
  </si>
  <si>
    <t>2010350</t>
  </si>
  <si>
    <t>事业运行</t>
  </si>
  <si>
    <t>208</t>
  </si>
  <si>
    <t>社会保障和就业支出</t>
  </si>
  <si>
    <t>20805</t>
  </si>
  <si>
    <t>行政事业单位养老支出</t>
  </si>
  <si>
    <t>2080501</t>
  </si>
  <si>
    <t>行政单位离退休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</si>
  <si>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</si>
  <si>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</si>
  <si>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</si>
  <si>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</si>
  <si>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</si>
  <si>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</si>
  <si>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</si>
  <si>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</si>
  <si>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</si>
  <si>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</si>
  <si>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</si>
  <si>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</si>
  <si>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</si>
  <si>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</si>
  <si>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221</t>
  </si>
  <si>
    <t>住房保障支出</t>
  </si>
  <si>
    <t>22102</t>
  </si>
  <si>
    <t>住房改革支出</t>
  </si>
  <si>
    <t>2210201</t>
  </si>
  <si>
    <t>住房公积金</t>
  </si>
  <si>
    <t>预算02-1表</t>
  </si>
  <si>
    <t>收　　　　　　　　入</t>
  </si>
  <si>
    <t>支　　　　　　　　出</t>
  </si>
  <si>
    <t>项目(按功能分类)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</si>
  <si>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</si>
  <si>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</si>
  <si>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</si>
  <si>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</si>
  <si>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</si>
  <si>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</si>
  <si>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</si>
  <si>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</si>
  <si>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</si>
  <si>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</si>
  <si>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</si>
  <si>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</si>
  <si>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</si>
  <si>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</si>
  <si>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</si>
  <si>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</si>
  <si>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</si>
  <si>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</si>
  <si>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</si>
  <si>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</si>
  <si>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</si>
  <si>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</si>
  <si>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</si>
  <si>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</si>
  <si>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</si>
  <si>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</si>
  <si>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</si>
  <si>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</si>
  <si>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</si>
  <si>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</si>
  <si>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</si>
  <si>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</si>
  <si>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</si>
  <si>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</si>
  <si>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</si>
  <si>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</si>
  <si>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二、年终结转结余</t>
  </si>
  <si>
    <t>支  出  总  计</t>
  </si>
  <si>
    <t>预算02-2表</t>
  </si>
  <si>
    <t>部门预算支出功能分类科目</t>
  </si>
  <si>
    <t>人员经费</t>
  </si>
  <si>
    <t>公用经费</t>
  </si>
  <si>
    <t>合  计</t>
  </si>
  <si>
    <t>预算03表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</si>
  <si>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</si>
  <si>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</si>
  <si>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</si>
  <si>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</si>
  <si>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</si>
  <si>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</si>
  <si>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预算04表</t>
  </si>
  <si>
    <t>2025年部门基本支出预算表（人员类、运转类公用经费项目）</t>
  </si>
  <si>
    <t>项目单位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</si>
  <si>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</si>
  <si>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</si>
  <si>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</si>
  <si>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</si>
  <si>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</si>
  <si>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</si>
  <si>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</si>
  <si>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</si>
  <si>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财政拨款结转结余</t>
  </si>
  <si>
    <t>全年数</t>
  </si>
  <si>
    <t>已预拨</t>
  </si>
  <si>
    <t>已提前安排</t>
  </si>
  <si>
    <t>抵扣上年垫付资金</t>
  </si>
  <si>
    <t>本次下达</t>
  </si>
  <si>
    <t>另文下达</t>
  </si>
  <si>
    <t>事业单位
经营收入</t>
  </si>
  <si>
    <t>其中：转隶人员公用经费</t>
  </si>
  <si>
    <t>532327210000000024458</t>
  </si>
  <si>
    <t>行政人员工资支出</t>
  </si>
  <si>
    <t>30101</t>
  </si>
  <si>
    <t>基本工资</t>
  </si>
  <si>
    <t>532327210000000024460</t>
  </si>
  <si>
    <t>事业人员工资支出</t>
  </si>
  <si>
    <t>30102</t>
  </si>
  <si>
    <t>津贴补贴</t>
  </si>
  <si>
    <t>30103</t>
  </si>
  <si>
    <t>奖金</t>
  </si>
  <si>
    <t>532327210000000024459</t>
  </si>
  <si>
    <t>行政人员绩效奖励</t>
  </si>
  <si>
    <t>532327210000000024462</t>
  </si>
  <si>
    <t>事业人员绩效奖励</t>
  </si>
  <si>
    <t>30107</t>
  </si>
  <si>
    <t>绩效工资</t>
  </si>
  <si>
    <t>532327210000000024461</t>
  </si>
  <si>
    <t>事业人员绩效工资</t>
  </si>
  <si>
    <t>532327210000000024469</t>
  </si>
  <si>
    <t>养老保险</t>
  </si>
  <si>
    <t>30108</t>
  </si>
  <si>
    <t>机关事业单位基本养老保险缴费</t>
  </si>
  <si>
    <t>532327210000000024466</t>
  </si>
  <si>
    <t>事业单位基本医疗保险</t>
  </si>
  <si>
    <t>30110</t>
  </si>
  <si>
    <t>职工基本医疗保险缴费</t>
  </si>
  <si>
    <t>532327210000000024468</t>
  </si>
  <si>
    <t>行政单位基本医疗保险</t>
  </si>
  <si>
    <t>532327210000000024463</t>
  </si>
  <si>
    <t>30111</t>
  </si>
  <si>
    <t>公务员医疗补助缴费</t>
  </si>
  <si>
    <t>532327210000000024465</t>
  </si>
  <si>
    <t>事业单位大病医疗</t>
  </si>
  <si>
    <t>30112</t>
  </si>
  <si>
    <t>其他社会保障缴费</t>
  </si>
  <si>
    <t>532327210000000024467</t>
  </si>
  <si>
    <t>行政单位大病医疗</t>
  </si>
  <si>
    <t>532327241100002112040</t>
  </si>
  <si>
    <t>工伤保险</t>
  </si>
  <si>
    <t>532327231100001111214</t>
  </si>
  <si>
    <t>事业人员失业保险</t>
  </si>
  <si>
    <t>532327210000000024470</t>
  </si>
  <si>
    <t>30113</t>
  </si>
  <si>
    <t>532327241100002112041</t>
  </si>
  <si>
    <t>编外聘用人员支出</t>
  </si>
  <si>
    <t>30199</t>
  </si>
  <si>
    <t>其他工资福利支出</t>
  </si>
  <si>
    <t>532327221100000245271</t>
  </si>
  <si>
    <t>工会经费</t>
  </si>
  <si>
    <t>30228</t>
  </si>
  <si>
    <t>532327210000000024474</t>
  </si>
  <si>
    <t>车辆使用费</t>
  </si>
  <si>
    <t>30231</t>
  </si>
  <si>
    <t>公务用车运行维护费</t>
  </si>
  <si>
    <t>532327210000000024476</t>
  </si>
  <si>
    <t>行政人员公务交通补贴</t>
  </si>
  <si>
    <t>30239</t>
  </si>
  <si>
    <t>其他交通费用</t>
  </si>
  <si>
    <t>532327210000000024478</t>
  </si>
  <si>
    <t>公务交通专项经费</t>
  </si>
  <si>
    <t>532327231100001210311</t>
  </si>
  <si>
    <t>考核优秀奖</t>
  </si>
  <si>
    <t>532327210000000024482</t>
  </si>
  <si>
    <t>一般公用经费</t>
  </si>
  <si>
    <t>30201</t>
  </si>
  <si>
    <t>办公费</t>
  </si>
  <si>
    <t>30202</t>
  </si>
  <si>
    <t>印刷费</t>
  </si>
  <si>
    <t>30211</t>
  </si>
  <si>
    <t>差旅费</t>
  </si>
  <si>
    <t>30213</t>
  </si>
  <si>
    <t>维修（护）费</t>
  </si>
  <si>
    <t>31002</t>
  </si>
  <si>
    <t>办公设备购置</t>
  </si>
  <si>
    <t>30226</t>
  </si>
  <si>
    <t>劳务费</t>
  </si>
  <si>
    <t>30205</t>
  </si>
  <si>
    <t>水费</t>
  </si>
  <si>
    <t>30206</t>
  </si>
  <si>
    <t>电费</t>
  </si>
  <si>
    <t>30207</t>
  </si>
  <si>
    <t>邮电费</t>
  </si>
  <si>
    <t>30215</t>
  </si>
  <si>
    <t>会议费</t>
  </si>
  <si>
    <t>30216</t>
  </si>
  <si>
    <t>培训费</t>
  </si>
  <si>
    <t>532327221100000245269</t>
  </si>
  <si>
    <t>30217</t>
  </si>
  <si>
    <t>532327210000000024480</t>
  </si>
  <si>
    <t>退休公用经费</t>
  </si>
  <si>
    <t>532327210000000024471</t>
  </si>
  <si>
    <t>退休费</t>
  </si>
  <si>
    <t>30302</t>
  </si>
  <si>
    <t>532327241100002725462</t>
  </si>
  <si>
    <t>驻村工作队员经费</t>
  </si>
  <si>
    <t>30305</t>
  </si>
  <si>
    <t>生活补助</t>
  </si>
  <si>
    <t>30399</t>
  </si>
  <si>
    <t>其他对个人和家庭的补助</t>
  </si>
  <si>
    <t>预算05-1表</t>
  </si>
  <si>
    <t>2025年部门项目支出预算表（其他运转类、特定目标类项目）</t>
  </si>
  <si>
    <t>项目分类</t>
  </si>
  <si>
    <t>经济科目编码</t>
  </si>
  <si>
    <t>经济科目名称</t>
  </si>
  <si>
    <t>本年拨款</t>
  </si>
  <si>
    <t>其中：本次下达</t>
  </si>
  <si>
    <t>永仁县政务服务“综合窗口”改革工作专项经费</t>
  </si>
  <si>
    <t>311 专项业务类</t>
  </si>
  <si>
    <t>532327251100003558287</t>
  </si>
  <si>
    <t>30227</t>
  </si>
  <si>
    <t>委托业务费</t>
  </si>
  <si>
    <t>政府办运行保障经费</t>
  </si>
  <si>
    <t>532327210000000022439</t>
  </si>
  <si>
    <t>政府门户网站集约化平台升级及信创改造项目资金</t>
  </si>
  <si>
    <t>532327251100003557946</t>
  </si>
  <si>
    <t>政务服务中心运行专项经费</t>
  </si>
  <si>
    <t>313 事业发展类</t>
  </si>
  <si>
    <t>532327241100003120065</t>
  </si>
  <si>
    <t>预算05-2表</t>
  </si>
  <si>
    <t>预算15表</t>
  </si>
  <si>
    <t>单位名称（项目名称）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</si>
  <si>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</si>
  <si>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</si>
  <si>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</si>
  <si>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</si>
  <si>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</si>
  <si>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</si>
  <si>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</si>
  <si>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</si>
  <si>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</si>
  <si>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>对政府网站集约化平台进行升级及信创改造（项目建设期4个月），内容包括站群管理系统升级、功能优化，站群服务器操作系统、数据库、中间件的国产化替代及信创适配。</t>
  </si>
  <si>
    <t>产出指标</t>
  </si>
  <si>
    <t>数量指标</t>
  </si>
  <si>
    <t>对政府网站集约化平台升级</t>
  </si>
  <si>
    <t>&gt;=</t>
  </si>
  <si>
    <t>进一步提高运行能力</t>
  </si>
  <si>
    <t>套</t>
  </si>
  <si>
    <t>定量指标</t>
  </si>
  <si>
    <t>对政府网站集约化平台升级改造。</t>
  </si>
  <si>
    <t>效益指标</t>
  </si>
  <si>
    <t>社会效益</t>
  </si>
  <si>
    <t>平台提升后达到的使用效率</t>
  </si>
  <si>
    <t>95</t>
  </si>
  <si>
    <t>%</t>
  </si>
  <si>
    <t>定性指标</t>
  </si>
  <si>
    <t>满意度指标</t>
  </si>
  <si>
    <t>服务对象满意度</t>
  </si>
  <si>
    <t>使用部门及群众使用体验率</t>
  </si>
  <si>
    <t>90</t>
  </si>
  <si>
    <t>保障永仁县政务服务中心正常运转，深入落实省州《进一步深化“互联网+政务服务”推进政务服务“一网、一门、一次”改革工作方案的通知》要求，加快推进我县政务服务“一网通办”和企业群众办事“只进一门”“只上一网”“最多跑一次”。深化“一网、一门、一次”改革，除保密部门事项、现场检测发证事项、不直接服务企业群众事项外，《永仁县政务服务中心进驻事项目录清单》事项100%进驻县政务服务中心，且不限于规定清单；进驻事项100%实现“一窗受理、分类办理”，100%在政务服务一体化平台办理和实现全程网办、一次就办好，提升服务效能和企业群众满意度。</t>
  </si>
  <si>
    <t>行政许可工本数量</t>
  </si>
  <si>
    <t>5000</t>
  </si>
  <si>
    <t>册</t>
  </si>
  <si>
    <t>反保证政务服务中心正常运转行政许可证书需求量</t>
  </si>
  <si>
    <t>综窗导办员</t>
  </si>
  <si>
    <t>=</t>
  </si>
  <si>
    <t>人</t>
  </si>
  <si>
    <t>反映保证政务服务中心正常运转综窗导办人员需聘用数</t>
  </si>
  <si>
    <t>质量指标</t>
  </si>
  <si>
    <t>企业群众办事符合行政许可条件办结率</t>
  </si>
  <si>
    <t>100</t>
  </si>
  <si>
    <t>反映符合行政许可条件办结率</t>
  </si>
  <si>
    <t>“一网通办”办结率</t>
  </si>
  <si>
    <t>98</t>
  </si>
  <si>
    <t>反映“一网通办”办结率</t>
  </si>
  <si>
    <t>时效指标</t>
  </si>
  <si>
    <t>企业群众办事行政许可事项办理完成时限</t>
  </si>
  <si>
    <t>&lt;=</t>
  </si>
  <si>
    <t>15</t>
  </si>
  <si>
    <t>天</t>
  </si>
  <si>
    <t>反企业群众办事行政许可事项办理完成时限</t>
  </si>
  <si>
    <t>政务服务能力比率</t>
  </si>
  <si>
    <t>80</t>
  </si>
  <si>
    <t>反映政务服务中心政务服务能力比率</t>
  </si>
  <si>
    <t>企业群众办事便民满意度</t>
  </si>
  <si>
    <t>85</t>
  </si>
  <si>
    <t>反映政务服务中心企业群众办事便民满意度</t>
  </si>
  <si>
    <t>按照无差别综合窗口和分领域综合窗口受理两种模式，建立健全本地区“综合窗口”工作运行、联系和问题反馈机制，县政务服务中心、乡(镇)便民服务中心、村(社区)便民服务站实现“前台综合受理、后台分类审批、统一窗口出件”模式，与全省统一受理标准，加快“一站式办结”，大力提升政务服务水平，优化营商环境，全力服务好“一港三园”建设，助推县域经济社会发展。2023年实现进驻无差别综合窗口受理事项占总进驻事项30%以上，2025 年实现分领域综合窗口之外的事项100%进驻无差别综合窗口受理。</t>
  </si>
  <si>
    <t>综合窗口改造情况</t>
  </si>
  <si>
    <t>个</t>
  </si>
  <si>
    <t>反映政务服务中心综合窗口改革完成情况。</t>
  </si>
  <si>
    <t>综合窗口人员入驻情况</t>
  </si>
  <si>
    <t>16</t>
  </si>
  <si>
    <t>反映政务服务中心综合窗口改革人员保障完成情况。</t>
  </si>
  <si>
    <t>事项进驻无差别综合窗口时限</t>
  </si>
  <si>
    <t>反映政务服务中心综合窗口事项可办情况。</t>
  </si>
  <si>
    <t>成本指标</t>
  </si>
  <si>
    <t>经济成本指标</t>
  </si>
  <si>
    <t>150000</t>
  </si>
  <si>
    <t>元</t>
  </si>
  <si>
    <t>根据签订的合同设定应支付的金额。</t>
  </si>
  <si>
    <t>优化营商环境情况</t>
  </si>
  <si>
    <t>成效显著。</t>
  </si>
  <si>
    <t>反映综合窗口改革对优化营商环境的贡献率</t>
  </si>
  <si>
    <t>办事群众、企业满意度</t>
  </si>
  <si>
    <t>反映办事群众、企业满意度</t>
  </si>
  <si>
    <t>发正常发布、办理公文；组织完成有关重要会议、活动及各类专题会、协调会、汇报会等会务活动；完成高质量值班工作任务及应急事件处置；编写政务信息；组织公文处理工作、保密工作、政务公开工作的业务指导和培训；组织并参与赴基层调研或陪同省州检查、督查、调研组赴基层调研等活动；开展专项工作督查检查及整改督促落实；开展慰问活动等。通过对外联络、交流，促进全州社会、经济发展。</t>
  </si>
  <si>
    <t>组织完成有关重要会议、活动及各类专题会、协调会、汇报会等会务活动。</t>
  </si>
  <si>
    <t>200</t>
  </si>
  <si>
    <t>次</t>
  </si>
  <si>
    <t>控制每年召开的政府会议次数</t>
  </si>
  <si>
    <t>正式发文数</t>
  </si>
  <si>
    <t>110</t>
  </si>
  <si>
    <t>控制每年的正式发文次数</t>
  </si>
  <si>
    <t>政务公开信息条数</t>
  </si>
  <si>
    <t>6000</t>
  </si>
  <si>
    <t>条</t>
  </si>
  <si>
    <t>根据工作职责每年发布政务信息公开的条数</t>
  </si>
  <si>
    <t>组织全县政务公开工作人员开展业务培训</t>
  </si>
  <si>
    <t>组织全县政务公开工作人员开展业务培训次数</t>
  </si>
  <si>
    <t>办理公文数量</t>
  </si>
  <si>
    <t>件</t>
  </si>
  <si>
    <t>确保公务流转系统顺畅，及时收发文。</t>
  </si>
  <si>
    <t>组织并参与赴基层调研或陪同省检查、督查、调研组赴基层调研等活动</t>
  </si>
  <si>
    <t>40</t>
  </si>
  <si>
    <t>组织并参与赴基层调研或陪同省检查、督查、调研组赴基层调研等活动次数</t>
  </si>
  <si>
    <t>编写上报政务信息</t>
  </si>
  <si>
    <t>篇</t>
  </si>
  <si>
    <t>编写上报政务信息篇数，编发《永仁政务周刊》期数</t>
  </si>
  <si>
    <t>总值班室24小时值守率</t>
  </si>
  <si>
    <t>提供总值班室24小时的人力物力财力保障。</t>
  </si>
  <si>
    <t>省州政府来文来电办复率</t>
  </si>
  <si>
    <t>值班室信息化系统正常平稳运行率</t>
  </si>
  <si>
    <t>值班室信息化系统正常平稳运行</t>
  </si>
  <si>
    <t>政府网站和政务新媒体工作合格率</t>
  </si>
  <si>
    <t>政府网站和政务新媒体工作</t>
  </si>
  <si>
    <t>州、县人大代表、政协委员建议办结率</t>
  </si>
  <si>
    <t>州、县人大代表、政协委员建议提案办理</t>
  </si>
  <si>
    <t>通过对外联络、交流，促进全县社会、经济发展。</t>
  </si>
  <si>
    <t>有所提高</t>
  </si>
  <si>
    <t>检查（核查）结果公开率</t>
  </si>
  <si>
    <t>群众满意度</t>
  </si>
  <si>
    <t>服务的政府部门满意度</t>
  </si>
  <si>
    <t>满意度</t>
  </si>
  <si>
    <t>预算05-3表</t>
  </si>
  <si>
    <t>注：本表无数据，故公开空表。</t>
  </si>
  <si>
    <t>预算06表</t>
  </si>
  <si>
    <t>2025年部门政府性基金预算支出预算表</t>
  </si>
  <si>
    <t>单位名称</t>
  </si>
  <si>
    <t>本年政府性基金预算支出</t>
  </si>
  <si>
    <t>预算07表</t>
  </si>
  <si>
    <t>2025年部门政府采购预算表</t>
  </si>
  <si>
    <t>预算项目</t>
  </si>
  <si>
    <t>采购项目</t>
  </si>
  <si>
    <t>采购品目</t>
  </si>
  <si>
    <t>计量单位</t>
  </si>
  <si>
    <t>数量</t>
  </si>
  <si>
    <t>面向中小企业预留资金</t>
  </si>
  <si>
    <t>政府采购品目</t>
  </si>
  <si>
    <t>支出功能科目</t>
  </si>
  <si>
    <t>采购数量</t>
  </si>
  <si>
    <t>政府性基金</t>
  </si>
  <si>
    <t>国有资本经营收益</t>
  </si>
  <si>
    <t>财政专户管理的收入</t>
  </si>
  <si>
    <t>三人钢架沙发</t>
  </si>
  <si>
    <t>三人沙发</t>
  </si>
  <si>
    <t>密码文件柜</t>
  </si>
  <si>
    <t>保密柜</t>
  </si>
  <si>
    <t>办公椅采购</t>
  </si>
  <si>
    <t>办公椅</t>
  </si>
  <si>
    <t>铁皮文件柜</t>
  </si>
  <si>
    <t>文件柜</t>
  </si>
  <si>
    <t>车辆燃油采购</t>
  </si>
  <si>
    <t>车辆加油、添加燃料服务</t>
  </si>
  <si>
    <t>车辆维修服务</t>
  </si>
  <si>
    <t>车辆维修和保养服务</t>
  </si>
  <si>
    <t>预算08表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</si>
  <si>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</si>
  <si>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</si>
  <si>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</si>
  <si>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</si>
  <si>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</si>
  <si>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</si>
  <si>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基金"</t>
  </si>
  <si>
    <t>单位自筹</t>
  </si>
  <si>
    <t>17</t>
  </si>
  <si>
    <t>18</t>
  </si>
  <si>
    <t>预算09-1表</t>
  </si>
  <si>
    <t>2025年对下转移支付预算表</t>
  </si>
  <si>
    <t>单位名称（项目）</t>
  </si>
  <si>
    <t>地区</t>
  </si>
  <si>
    <t>永仁县</t>
  </si>
  <si>
    <t>预算09-2表</t>
  </si>
  <si>
    <t>2025年对下转移支付绩效目标表</t>
  </si>
  <si>
    <t>单位名称、项目名称</t>
  </si>
  <si>
    <t>预算10表</t>
  </si>
  <si>
    <t>2025年新增资产配置表</t>
  </si>
  <si>
    <t>资产类别</t>
  </si>
  <si>
    <t>资产分类代码.名称</t>
  </si>
  <si>
    <t>资产名称</t>
  </si>
  <si>
    <t>财政部门批复数（元）</t>
  </si>
  <si>
    <t>单价</t>
  </si>
  <si>
    <t>金额</t>
  </si>
  <si>
    <t/>
  </si>
  <si>
    <t>预算11表</t>
  </si>
  <si>
    <t>2025年上级补助项目支出预算表</t>
  </si>
  <si>
    <t>上级补助</t>
  </si>
  <si>
    <t>预算12表</t>
  </si>
  <si>
    <t>2025年部门项目支出中期规划预算表</t>
  </si>
  <si>
    <t>项目级次</t>
  </si>
  <si>
    <t>2025年</t>
  </si>
  <si>
    <t>2026年</t>
  </si>
  <si>
    <t>2027年</t>
  </si>
  <si>
    <t>本级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</si>
</sst>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\ hh:mm:ss"/>
    <numFmt numFmtId="177" formatCode="yyyy/mm/dd"/>
    <numFmt numFmtId="178" formatCode="#,##0.00;\-#,##0.00;;@"/>
    <numFmt numFmtId="179" formatCode="hh:mm:ss"/>
    <numFmt numFmtId="180" formatCode="#,##0;\-#,##0;;@"/>
  </numFmts>
  <fonts count="42">
    <font>
      <sz val="11"/>
      <color theme="1"/>
      <name val="宋体"/>
      <charset val="134"/>
      <scheme val="minor"/>
    </font>
    <font>
      <sz val="11.25"/>
      <color rgb="FF000000"/>
      <name val="SimSun"/>
      <charset val="134"/>
    </font>
    <font>
      <sz val="9"/>
      <color rgb="FF000000"/>
      <name val="SimSun"/>
      <charset val="134"/>
    </font>
    <font>
      <b/>
      <sz val="21"/>
      <color rgb="FF000000"/>
      <name val="SimSun"/>
      <charset val="134"/>
    </font>
    <font>
      <sz val="11"/>
      <color rgb="FF000000"/>
      <name val="宋体"/>
      <charset val="134"/>
    </font>
    <font>
      <sz val="9"/>
      <color theme="1"/>
      <name val="宋体"/>
      <charset val="134"/>
    </font>
    <font>
      <sz val="9"/>
      <color rgb="FF000000"/>
      <name val="Times New Roman"/>
      <charset val="134"/>
    </font>
    <font>
      <b/>
      <sz val="21"/>
      <color rgb="FF000000"/>
      <name val="宋体"/>
      <charset val="134"/>
    </font>
    <font>
      <sz val="11"/>
      <color theme="1"/>
      <name val="宋体"/>
      <charset val="134"/>
    </font>
    <font>
      <sz val="9"/>
      <name val="宋体"/>
      <charset val="134"/>
    </font>
    <font>
      <b/>
      <sz val="21"/>
      <name val="宋体"/>
      <charset val="134"/>
    </font>
    <font>
      <sz val="10.5"/>
      <name val="宋体"/>
      <charset val="134"/>
    </font>
    <font>
      <sz val="12"/>
      <name val="宋体"/>
      <charset val="134"/>
    </font>
    <font>
      <sz val="10.5"/>
      <name val="SimSun"/>
      <charset val="134"/>
    </font>
    <font>
      <sz val="10.5"/>
      <name val="Times New Roman"/>
      <charset val="134"/>
    </font>
    <font>
      <sz val="9"/>
      <color rgb="FF000000"/>
      <name val="宋体"/>
      <charset val="134"/>
    </font>
    <font>
      <b/>
      <sz val="11.25"/>
      <color rgb="FF000000"/>
      <name val="宋体"/>
      <charset val="134"/>
    </font>
    <font>
      <sz val="11"/>
      <color rgb="FF000000"/>
      <name val="Times New Roman"/>
      <charset val="134"/>
    </font>
    <font>
      <sz val="11.25"/>
      <color theme="1"/>
      <name val="宋体"/>
      <charset val="134"/>
    </font>
    <font>
      <sz val="11"/>
      <color rgb="FF000000"/>
      <name val="宋体"/>
      <charset val="134"/>
      <scheme val="minor"/>
    </font>
    <font>
      <b/>
      <sz val="9"/>
      <color rgb="FF000000"/>
      <name val="Arial"/>
      <charset val="134"/>
    </font>
    <font>
      <b/>
      <sz val="9"/>
      <color rgb="FF000000"/>
      <name val="宋体"/>
      <charset val="134"/>
    </font>
    <font>
      <sz val="10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top"/>
      <protection locked="0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11" applyNumberFormat="0" applyAlignment="0" applyProtection="0">
      <alignment vertical="center"/>
    </xf>
    <xf numFmtId="0" fontId="32" fillId="5" borderId="12" applyNumberFormat="0" applyAlignment="0" applyProtection="0">
      <alignment vertical="center"/>
    </xf>
    <xf numFmtId="0" fontId="33" fillId="5" borderId="11" applyNumberFormat="0" applyAlignment="0" applyProtection="0">
      <alignment vertical="center"/>
    </xf>
    <xf numFmtId="0" fontId="34" fillId="6" borderId="13" applyNumberFormat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176" fontId="9" fillId="0" borderId="1">
      <alignment horizontal="right" vertical="center"/>
    </xf>
    <xf numFmtId="177" fontId="9" fillId="0" borderId="1">
      <alignment horizontal="right" vertical="center"/>
    </xf>
    <xf numFmtId="10" fontId="9" fillId="0" borderId="1">
      <alignment horizontal="right" vertical="center"/>
    </xf>
    <xf numFmtId="178" fontId="9" fillId="0" borderId="1">
      <alignment horizontal="right" vertical="center"/>
    </xf>
    <xf numFmtId="49" fontId="9" fillId="0" borderId="1">
      <alignment horizontal="left" vertical="center" wrapText="1"/>
    </xf>
    <xf numFmtId="178" fontId="9" fillId="0" borderId="1">
      <alignment horizontal="right" vertical="center"/>
    </xf>
    <xf numFmtId="179" fontId="9" fillId="0" borderId="1">
      <alignment horizontal="right" vertical="center"/>
    </xf>
    <xf numFmtId="180" fontId="9" fillId="0" borderId="1">
      <alignment horizontal="right" vertical="center"/>
    </xf>
  </cellStyleXfs>
  <cellXfs count="84">
    <xf numFmtId="0" fontId="0" fillId="0" borderId="0" xfId="0" applyBorder="1" applyAlignment="1" applyProtection="1">
      <alignment vertical="center"/>
    </xf>
    <xf numFmtId="49" fontId="1" fillId="0" borderId="0" xfId="53" applyFont="1" applyBorder="1">
      <alignment horizontal="left" vertical="center" wrapText="1"/>
    </xf>
    <xf numFmtId="49" fontId="2" fillId="0" borderId="0" xfId="0" applyNumberFormat="1" applyFont="1" applyBorder="1" applyAlignment="1" applyProtection="1">
      <alignment horizontal="right" vertical="center" wrapText="1"/>
    </xf>
    <xf numFmtId="49" fontId="3" fillId="0" borderId="0" xfId="0" applyNumberFormat="1" applyFont="1" applyBorder="1" applyAlignment="1" applyProtection="1">
      <alignment horizontal="center" vertical="center" wrapText="1"/>
    </xf>
    <xf numFmtId="49" fontId="2" fillId="0" borderId="0" xfId="0" applyNumberFormat="1" applyFont="1" applyBorder="1" applyAlignment="1" applyProtection="1">
      <alignment horizontal="left" vertical="center" wrapText="1"/>
    </xf>
    <xf numFmtId="49" fontId="2" fillId="0" borderId="1" xfId="53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  <protection locked="0"/>
    </xf>
    <xf numFmtId="49" fontId="5" fillId="0" borderId="1" xfId="53" applyFont="1">
      <alignment horizontal="left" vertical="center" wrapText="1"/>
    </xf>
    <xf numFmtId="178" fontId="6" fillId="0" borderId="1" xfId="54" applyFont="1">
      <alignment horizontal="right" vertical="center"/>
    </xf>
    <xf numFmtId="49" fontId="5" fillId="0" borderId="1" xfId="53" applyFont="1" applyAlignment="1">
      <alignment horizontal="center" vertical="center" wrapText="1"/>
    </xf>
    <xf numFmtId="49" fontId="2" fillId="0" borderId="0" xfId="53" applyFont="1" applyBorder="1">
      <alignment horizontal="left" vertical="center" wrapText="1"/>
    </xf>
    <xf numFmtId="49" fontId="3" fillId="0" borderId="0" xfId="53" applyFont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3" fontId="4" fillId="0" borderId="1" xfId="0" applyNumberFormat="1" applyFont="1" applyBorder="1" applyAlignment="1" applyProtection="1">
      <alignment horizontal="center" vertical="center"/>
    </xf>
    <xf numFmtId="49" fontId="2" fillId="0" borderId="0" xfId="53" applyFont="1" applyBorder="1" applyAlignment="1">
      <alignment horizontal="right" vertical="center" wrapText="1"/>
    </xf>
    <xf numFmtId="49" fontId="2" fillId="0" borderId="0" xfId="53" applyFont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178" fontId="6" fillId="0" borderId="1" xfId="54" applyFont="1" applyAlignment="1">
      <alignment horizontal="right" vertical="center" wrapText="1"/>
    </xf>
    <xf numFmtId="178" fontId="5" fillId="0" borderId="1" xfId="54" applyFont="1">
      <alignment horizontal="right" vertical="center"/>
    </xf>
    <xf numFmtId="49" fontId="5" fillId="0" borderId="0" xfId="53" applyFont="1" applyBorder="1">
      <alignment horizontal="left" vertical="center" wrapText="1"/>
    </xf>
    <xf numFmtId="49" fontId="7" fillId="0" borderId="0" xfId="53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  <protection locked="0"/>
    </xf>
    <xf numFmtId="49" fontId="2" fillId="0" borderId="1" xfId="53" applyFont="1">
      <alignment horizontal="left" vertical="center" wrapText="1"/>
    </xf>
    <xf numFmtId="49" fontId="5" fillId="0" borderId="0" xfId="53" applyFont="1" applyBorder="1" applyAlignment="1">
      <alignment horizontal="right" vertical="center" wrapText="1"/>
    </xf>
    <xf numFmtId="0" fontId="8" fillId="0" borderId="1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49" fontId="9" fillId="0" borderId="0" xfId="53" applyBorder="1">
      <alignment horizontal="left" vertical="center" wrapText="1"/>
    </xf>
    <xf numFmtId="49" fontId="10" fillId="0" borderId="0" xfId="53" applyFont="1" applyBorder="1" applyAlignment="1">
      <alignment horizontal="center" vertical="center" wrapText="1"/>
    </xf>
    <xf numFmtId="49" fontId="11" fillId="0" borderId="0" xfId="53" applyFont="1" applyBorder="1">
      <alignment horizontal="left" vertical="center" wrapText="1"/>
    </xf>
    <xf numFmtId="49" fontId="11" fillId="0" borderId="1" xfId="0" applyNumberFormat="1" applyFont="1" applyBorder="1" applyAlignment="1" applyProtection="1">
      <alignment horizontal="center" vertical="center" wrapText="1"/>
    </xf>
    <xf numFmtId="0" fontId="12" fillId="0" borderId="1" xfId="0" applyFont="1" applyBorder="1" applyAlignment="1" applyProtection="1">
      <alignment horizontal="center" vertical="center"/>
    </xf>
    <xf numFmtId="49" fontId="13" fillId="0" borderId="1" xfId="0" applyNumberFormat="1" applyFont="1" applyBorder="1" applyAlignment="1" applyProtection="1">
      <alignment horizontal="left" vertical="center" wrapText="1"/>
    </xf>
    <xf numFmtId="178" fontId="14" fillId="0" borderId="1" xfId="54" applyFont="1">
      <alignment horizontal="right" vertical="center"/>
    </xf>
    <xf numFmtId="49" fontId="13" fillId="0" borderId="1" xfId="0" applyNumberFormat="1" applyFont="1" applyBorder="1" applyAlignment="1" applyProtection="1">
      <alignment horizontal="center" vertical="center" wrapText="1"/>
    </xf>
    <xf numFmtId="49" fontId="9" fillId="0" borderId="0" xfId="53" applyBorder="1" applyAlignment="1">
      <alignment horizontal="right" vertical="center" wrapText="1"/>
    </xf>
    <xf numFmtId="49" fontId="15" fillId="0" borderId="1" xfId="53" applyFont="1" applyAlignment="1">
      <alignment horizontal="center" vertical="center" wrapText="1"/>
    </xf>
    <xf numFmtId="180" fontId="15" fillId="0" borderId="1" xfId="0" applyNumberFormat="1" applyFont="1" applyBorder="1" applyAlignment="1" applyProtection="1">
      <alignment horizontal="center" vertical="center"/>
    </xf>
    <xf numFmtId="49" fontId="15" fillId="0" borderId="1" xfId="0" applyNumberFormat="1" applyFont="1" applyBorder="1" applyAlignment="1" applyProtection="1">
      <alignment horizontal="left" vertical="center" wrapText="1"/>
    </xf>
    <xf numFmtId="178" fontId="6" fillId="0" borderId="1" xfId="0" applyNumberFormat="1" applyFont="1" applyBorder="1" applyAlignment="1" applyProtection="1">
      <alignment horizontal="right" vertical="center"/>
    </xf>
    <xf numFmtId="49" fontId="15" fillId="0" borderId="1" xfId="0" applyNumberFormat="1" applyFont="1" applyBorder="1" applyAlignment="1" applyProtection="1">
      <alignment horizontal="center" vertical="center" wrapText="1"/>
    </xf>
    <xf numFmtId="49" fontId="15" fillId="0" borderId="0" xfId="53" applyFont="1" applyBorder="1" applyAlignment="1">
      <alignment horizontal="right" vertical="center" wrapText="1"/>
    </xf>
    <xf numFmtId="49" fontId="4" fillId="0" borderId="1" xfId="0" applyNumberFormat="1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center" vertical="center"/>
    </xf>
    <xf numFmtId="0" fontId="4" fillId="0" borderId="0" xfId="0" applyFont="1" applyBorder="1" applyAlignment="1">
      <alignment horizontal="center" vertical="center"/>
      <protection locked="0"/>
    </xf>
    <xf numFmtId="49" fontId="16" fillId="0" borderId="1" xfId="53" applyFont="1" applyAlignment="1">
      <alignment horizontal="center" vertical="center" wrapText="1"/>
    </xf>
    <xf numFmtId="0" fontId="17" fillId="0" borderId="1" xfId="0" applyFont="1" applyBorder="1" applyAlignment="1" applyProtection="1">
      <alignment horizontal="center" vertical="center"/>
    </xf>
    <xf numFmtId="0" fontId="17" fillId="0" borderId="1" xfId="0" applyFont="1" applyBorder="1" applyAlignment="1" applyProtection="1">
      <alignment horizontal="center" vertical="center" wrapText="1"/>
    </xf>
    <xf numFmtId="0" fontId="17" fillId="0" borderId="1" xfId="0" applyFont="1" applyBorder="1" applyAlignment="1" applyProtection="1">
      <alignment vertical="center" wrapText="1"/>
    </xf>
    <xf numFmtId="0" fontId="17" fillId="0" borderId="1" xfId="0" applyFont="1" applyBorder="1" applyAlignment="1" applyProtection="1">
      <alignment horizontal="left" vertical="center" wrapText="1"/>
    </xf>
    <xf numFmtId="0" fontId="18" fillId="0" borderId="1" xfId="0" applyFont="1" applyBorder="1" applyAlignment="1" applyProtection="1">
      <alignment horizontal="center" vertical="center"/>
    </xf>
    <xf numFmtId="0" fontId="18" fillId="0" borderId="1" xfId="0" applyFont="1" applyBorder="1" applyAlignment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</xf>
    <xf numFmtId="0" fontId="19" fillId="0" borderId="1" xfId="0" applyFont="1" applyBorder="1" applyAlignment="1" applyProtection="1">
      <alignment horizontal="center" vertical="center"/>
    </xf>
    <xf numFmtId="0" fontId="15" fillId="0" borderId="0" xfId="0" applyFont="1" applyBorder="1" applyAlignment="1" applyProtection="1">
      <alignment horizontal="right" vertical="center"/>
    </xf>
    <xf numFmtId="0" fontId="20" fillId="0" borderId="0" xfId="0" applyFont="1" applyBorder="1" applyAlignment="1" applyProtection="1">
      <alignment horizontal="right"/>
    </xf>
    <xf numFmtId="0" fontId="20" fillId="0" borderId="0" xfId="0" applyFont="1" applyBorder="1" applyAlignment="1">
      <alignment horizontal="right"/>
      <protection locked="0"/>
    </xf>
    <xf numFmtId="0" fontId="5" fillId="2" borderId="3" xfId="0" applyFont="1" applyFill="1" applyBorder="1" applyAlignment="1">
      <alignment horizontal="center" vertical="center" wrapText="1"/>
      <protection locked="0"/>
    </xf>
    <xf numFmtId="49" fontId="5" fillId="0" borderId="0" xfId="53" applyFont="1" applyBorder="1" applyAlignment="1">
      <alignment horizontal="center" vertical="center" wrapText="1"/>
    </xf>
    <xf numFmtId="49" fontId="5" fillId="0" borderId="1" xfId="53" applyFont="1" applyAlignment="1">
      <alignment horizontal="left" vertical="center" wrapText="1" indent="1"/>
    </xf>
    <xf numFmtId="49" fontId="5" fillId="0" borderId="1" xfId="53" applyFont="1" applyAlignment="1">
      <alignment horizontal="left" vertical="center" wrapText="1" indent="2"/>
    </xf>
    <xf numFmtId="49" fontId="2" fillId="0" borderId="0" xfId="0" applyNumberFormat="1" applyFont="1" applyBorder="1" applyAlignment="1" applyProtection="1">
      <alignment horizontal="center" vertical="center" wrapText="1"/>
    </xf>
    <xf numFmtId="49" fontId="2" fillId="0" borderId="1" xfId="0" applyNumberFormat="1" applyFont="1" applyBorder="1" applyAlignment="1" applyProtection="1">
      <alignment horizontal="center" vertical="center" wrapText="1"/>
    </xf>
    <xf numFmtId="0" fontId="15" fillId="0" borderId="4" xfId="0" applyFont="1" applyBorder="1" applyAlignment="1">
      <alignment vertical="center" wrapText="1"/>
      <protection locked="0"/>
    </xf>
    <xf numFmtId="0" fontId="5" fillId="0" borderId="4" xfId="0" applyFont="1" applyBorder="1" applyAlignment="1">
      <alignment vertical="center" wrapText="1"/>
      <protection locked="0"/>
    </xf>
    <xf numFmtId="0" fontId="15" fillId="0" borderId="4" xfId="0" applyFont="1" applyBorder="1" applyAlignment="1" applyProtection="1">
      <alignment horizontal="left" vertical="center"/>
    </xf>
    <xf numFmtId="0" fontId="5" fillId="0" borderId="4" xfId="0" applyFont="1" applyBorder="1" applyAlignment="1" applyProtection="1">
      <alignment vertical="center" wrapText="1"/>
    </xf>
    <xf numFmtId="0" fontId="21" fillId="0" borderId="4" xfId="0" applyFont="1" applyBorder="1" applyAlignment="1" applyProtection="1">
      <alignment horizontal="center" vertical="center"/>
    </xf>
    <xf numFmtId="0" fontId="15" fillId="0" borderId="4" xfId="0" applyFont="1" applyBorder="1" applyAlignment="1" applyProtection="1">
      <alignment horizontal="left" vertical="center" wrapText="1"/>
    </xf>
    <xf numFmtId="0" fontId="21" fillId="0" borderId="4" xfId="0" applyFont="1" applyBorder="1" applyAlignment="1">
      <alignment horizontal="center" vertical="center" wrapText="1"/>
      <protection locked="0"/>
    </xf>
    <xf numFmtId="0" fontId="15" fillId="0" borderId="4" xfId="0" applyFont="1" applyBorder="1" applyAlignment="1">
      <alignment horizontal="left" vertical="center" wrapText="1"/>
      <protection locked="0"/>
    </xf>
    <xf numFmtId="4" fontId="6" fillId="0" borderId="4" xfId="0" applyNumberFormat="1" applyFont="1" applyBorder="1" applyAlignment="1">
      <alignment horizontal="right" vertical="center"/>
      <protection locked="0"/>
    </xf>
    <xf numFmtId="0" fontId="15" fillId="2" borderId="1" xfId="0" applyFont="1" applyFill="1" applyBorder="1" applyAlignment="1" applyProtection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  <protection locked="0"/>
    </xf>
    <xf numFmtId="178" fontId="6" fillId="0" borderId="1" xfId="54" applyFont="1" applyAlignment="1">
      <alignment horizontal="left" vertical="center"/>
    </xf>
    <xf numFmtId="178" fontId="6" fillId="0" borderId="1" xfId="54" applyFont="1" applyAlignment="1">
      <alignment horizontal="left" vertical="center" indent="1"/>
    </xf>
    <xf numFmtId="178" fontId="6" fillId="0" borderId="1" xfId="54" applyFont="1" applyAlignment="1">
      <alignment horizontal="left" vertical="center" indent="2"/>
    </xf>
    <xf numFmtId="178" fontId="6" fillId="0" borderId="1" xfId="54" applyFont="1" applyAlignment="1">
      <alignment horizontal="center" vertical="center"/>
    </xf>
    <xf numFmtId="0" fontId="15" fillId="2" borderId="1" xfId="0" applyFont="1" applyFill="1" applyBorder="1" applyAlignment="1" applyProtection="1">
      <alignment horizontal="center" vertical="center"/>
    </xf>
    <xf numFmtId="0" fontId="22" fillId="0" borderId="1" xfId="0" applyFont="1" applyBorder="1" applyAlignment="1" applyProtection="1"/>
    <xf numFmtId="49" fontId="21" fillId="0" borderId="1" xfId="53" applyFont="1" applyAlignment="1">
      <alignment horizontal="center" vertical="center" wrapText="1"/>
    </xf>
    <xf numFmtId="4" fontId="6" fillId="0" borderId="5" xfId="0" applyNumberFormat="1" applyFont="1" applyBorder="1" applyAlignment="1" applyProtection="1">
      <alignment horizontal="right" vertical="center"/>
    </xf>
    <xf numFmtId="0" fontId="21" fillId="0" borderId="6" xfId="0" applyFont="1" applyBorder="1" applyAlignment="1" applyProtection="1">
      <alignment horizontal="left" vertical="center"/>
    </xf>
    <xf numFmtId="0" fontId="21" fillId="0" borderId="7" xfId="0" applyFont="1" applyBorder="1" applyAlignment="1" applyProtection="1">
      <alignment horizontal="right" vertical="center"/>
    </xf>
    <xf numFmtId="0" fontId="21" fillId="0" borderId="7" xfId="0" applyFont="1" applyBorder="1" applyAlignment="1" applyProtection="1">
      <alignment horizontal="left" vertical="center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DateTimeStyle" xfId="49"/>
    <cellStyle name="DateStyle" xfId="50"/>
    <cellStyle name="PercentStyle" xfId="51"/>
    <cellStyle name="NumberStyle" xfId="52"/>
    <cellStyle name="TextStyle" xfId="53"/>
    <cellStyle name="MoneyStyle" xfId="54"/>
    <cellStyle name="TimeStyle" xfId="55"/>
    <cellStyle name="IntegralNumberStyle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theme" Target="theme/theme1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39"/>
  <sheetViews>
    <sheetView showZeros="0" workbookViewId="0">
      <selection activeCell="C47" sqref="C47"/>
    </sheetView>
  </sheetViews>
  <sheetFormatPr defaultColWidth="9.28703703703704" defaultRowHeight="14.25" customHeight="1" outlineLevelCol="3"/>
  <cols>
    <col min="1" max="1" width="46.1388888888889" customWidth="1"/>
    <col min="2" max="2" width="50.287037037037" customWidth="1"/>
    <col min="3" max="3" width="47.1388888888889" customWidth="1"/>
    <col min="4" max="4" width="53.8518518518519" customWidth="1"/>
  </cols>
  <sheetData>
    <row r="1" ht="13.5" customHeight="1" spans="1:4">
      <c r="A1" s="19"/>
      <c r="B1" s="19"/>
      <c r="C1" s="19"/>
      <c r="D1" s="23" t="s">
        <v>0</v>
      </c>
    </row>
    <row r="2" ht="45" customHeight="1" spans="1:4">
      <c r="A2" s="20" t="s">
        <v>1</v>
      </c>
      <c r="B2" s="20"/>
      <c r="C2" s="20"/>
      <c r="D2" s="20"/>
    </row>
    <row r="3" ht="21" customHeight="1" spans="1:4">
      <c r="A3" s="19" t="str">
        <f>"单位名称："&amp;"永仁县人民政府办公室"</f>
        <v>单位名称：永仁县人民政府办公室</v>
      </c>
      <c r="B3" s="19"/>
      <c r="C3" s="19"/>
      <c r="D3" s="23" t="s">
        <v>2</v>
      </c>
    </row>
    <row r="4" ht="19.5" customHeight="1" spans="1:4">
      <c r="A4" s="9" t="s">
        <v>3</v>
      </c>
      <c r="B4" s="9"/>
      <c r="C4" s="9" t="s">
        <v>4</v>
      </c>
      <c r="D4" s="9"/>
    </row>
    <row r="5" ht="19.5" customHeight="1" spans="1:4">
      <c r="A5" s="9" t="s">
        <v>5</v>
      </c>
      <c r="B5" s="9" t="str">
        <f t="shared" ref="B5:D5" si="0">"2025"&amp;"年预算数"</f>
        <v>2025年预算数</v>
      </c>
      <c r="C5" s="9" t="s">
        <v>6</v>
      </c>
      <c r="D5" s="9" t="str">
        <f t="shared" si="0"/>
        <v>2025年预算数</v>
      </c>
    </row>
    <row r="6" ht="19.5" customHeight="1" spans="1:4">
      <c r="A6" s="9"/>
      <c r="B6" s="9"/>
      <c r="C6" s="9"/>
      <c r="D6" s="9"/>
    </row>
    <row r="7" ht="25.3" customHeight="1" spans="1:4">
      <c r="A7" s="7" t="s">
        <v>7</v>
      </c>
      <c r="B7" s="8">
        <v>11594252.09</v>
      </c>
      <c r="C7" s="7" t="s">
        <v>8</v>
      </c>
      <c r="D7" s="8">
        <v>9021795.54</v>
      </c>
    </row>
    <row r="8" ht="25.3" customHeight="1" spans="1:4">
      <c r="A8" s="7" t="s">
        <v>9</v>
      </c>
      <c r="B8" s="8"/>
      <c r="C8" s="7" t="s">
        <v>10</v>
      </c>
      <c r="D8" s="8"/>
    </row>
    <row r="9" ht="25.3" customHeight="1" spans="1:4">
      <c r="A9" s="7" t="s">
        <v>11</v>
      </c>
      <c r="B9" s="8"/>
      <c r="C9" s="7" t="s">
        <v>12</v>
      </c>
      <c r="D9" s="8"/>
    </row>
    <row r="10" ht="25.3" customHeight="1" spans="1:4">
      <c r="A10" s="7" t="s">
        <v>13</v>
      </c>
      <c r="B10" s="8"/>
      <c r="C10" s="7" t="s">
        <v>14</v>
      </c>
      <c r="D10" s="8"/>
    </row>
    <row r="11" ht="25.3" customHeight="1" spans="1:4">
      <c r="A11" s="7" t="s">
        <v>15</v>
      </c>
      <c r="B11" s="8"/>
      <c r="C11" s="7" t="s">
        <v>16</v>
      </c>
      <c r="D11" s="8"/>
    </row>
    <row r="12" ht="20.25" customHeight="1" spans="1:4">
      <c r="A12" s="7" t="s">
        <v>17</v>
      </c>
      <c r="B12" s="8"/>
      <c r="C12" s="7" t="s">
        <v>18</v>
      </c>
      <c r="D12" s="8"/>
    </row>
    <row r="13" ht="20.25" customHeight="1" spans="1:4">
      <c r="A13" s="7" t="s">
        <v>19</v>
      </c>
      <c r="B13" s="8"/>
      <c r="C13" s="7" t="s">
        <v>20</v>
      </c>
      <c r="D13" s="8"/>
    </row>
    <row r="14" ht="20.25" customHeight="1" spans="1:4">
      <c r="A14" s="7" t="s">
        <v>21</v>
      </c>
      <c r="B14" s="8"/>
      <c r="C14" s="7" t="s">
        <v>22</v>
      </c>
      <c r="D14" s="8">
        <v>1285354.53</v>
      </c>
    </row>
    <row r="15" ht="20.25" customHeight="1" spans="1:4">
      <c r="A15" s="7" t="s">
        <v>23</v>
      </c>
      <c r="B15" s="8"/>
      <c r="C15" s="7" t="s">
        <v>24</v>
      </c>
      <c r="D15" s="8"/>
    </row>
    <row r="16" ht="20.25" customHeight="1" spans="1:4">
      <c r="A16" s="7" t="s">
        <v>25</v>
      </c>
      <c r="B16" s="8"/>
      <c r="C16" s="7" t="s">
        <v>26</v>
      </c>
      <c r="D16" s="8">
        <v>582702.38</v>
      </c>
    </row>
    <row r="17" ht="20.25" customHeight="1" spans="1:4">
      <c r="A17" s="7"/>
      <c r="B17" s="8"/>
      <c r="C17" s="7" t="s">
        <v>27</v>
      </c>
      <c r="D17" s="8"/>
    </row>
    <row r="18" ht="20.25" customHeight="1" spans="1:4">
      <c r="A18" s="7"/>
      <c r="B18" s="78"/>
      <c r="C18" s="7" t="s">
        <v>28</v>
      </c>
      <c r="D18" s="8"/>
    </row>
    <row r="19" ht="20.25" customHeight="1" spans="1:4">
      <c r="A19" s="7"/>
      <c r="B19" s="78"/>
      <c r="C19" s="7" t="s">
        <v>29</v>
      </c>
      <c r="D19" s="8"/>
    </row>
    <row r="20" ht="20.25" customHeight="1" spans="1:4">
      <c r="A20" s="7"/>
      <c r="B20" s="78"/>
      <c r="C20" s="7" t="s">
        <v>30</v>
      </c>
      <c r="D20" s="8"/>
    </row>
    <row r="21" ht="20.25" customHeight="1" spans="1:4">
      <c r="A21" s="7"/>
      <c r="B21" s="78"/>
      <c r="C21" s="7" t="s">
        <v>31</v>
      </c>
      <c r="D21" s="8"/>
    </row>
    <row r="22" ht="20.25" customHeight="1" spans="1:4">
      <c r="A22" s="7"/>
      <c r="B22" s="78"/>
      <c r="C22" s="7" t="s">
        <v>32</v>
      </c>
      <c r="D22" s="8"/>
    </row>
    <row r="23" ht="20.25" customHeight="1" spans="1:4">
      <c r="A23" s="7"/>
      <c r="B23" s="78"/>
      <c r="C23" s="7" t="s">
        <v>33</v>
      </c>
      <c r="D23" s="8"/>
    </row>
    <row r="24" ht="20.25" customHeight="1" spans="1:4">
      <c r="A24" s="7"/>
      <c r="B24" s="78"/>
      <c r="C24" s="7" t="s">
        <v>34</v>
      </c>
      <c r="D24" s="8"/>
    </row>
    <row r="25" ht="20.25" customHeight="1" spans="1:4">
      <c r="A25" s="7"/>
      <c r="B25" s="78"/>
      <c r="C25" s="7" t="s">
        <v>35</v>
      </c>
      <c r="D25" s="8"/>
    </row>
    <row r="26" ht="20.25" customHeight="1" spans="1:4">
      <c r="A26" s="7"/>
      <c r="B26" s="78"/>
      <c r="C26" s="7" t="s">
        <v>36</v>
      </c>
      <c r="D26" s="8">
        <v>704399.64</v>
      </c>
    </row>
    <row r="27" ht="20.25" customHeight="1" spans="1:4">
      <c r="A27" s="7"/>
      <c r="B27" s="78"/>
      <c r="C27" s="7" t="s">
        <v>37</v>
      </c>
      <c r="D27" s="8"/>
    </row>
    <row r="28" ht="20.25" customHeight="1" spans="1:4">
      <c r="A28" s="7"/>
      <c r="B28" s="78"/>
      <c r="C28" s="7" t="s">
        <v>38</v>
      </c>
      <c r="D28" s="8"/>
    </row>
    <row r="29" ht="20.25" customHeight="1" spans="1:4">
      <c r="A29" s="7"/>
      <c r="B29" s="78"/>
      <c r="C29" s="7" t="s">
        <v>39</v>
      </c>
      <c r="D29" s="8"/>
    </row>
    <row r="30" ht="20.25" customHeight="1" spans="1:4">
      <c r="A30" s="7"/>
      <c r="B30" s="78"/>
      <c r="C30" s="7" t="s">
        <v>40</v>
      </c>
      <c r="D30" s="8"/>
    </row>
    <row r="31" ht="20.25" customHeight="1" spans="1:4">
      <c r="A31" s="7"/>
      <c r="B31" s="78"/>
      <c r="C31" s="7" t="s">
        <v>41</v>
      </c>
      <c r="D31" s="8"/>
    </row>
    <row r="32" ht="20.25" customHeight="1" spans="1:4">
      <c r="A32" s="7"/>
      <c r="B32" s="78"/>
      <c r="C32" s="7" t="s">
        <v>42</v>
      </c>
      <c r="D32" s="8"/>
    </row>
    <row r="33" ht="20.25" customHeight="1" spans="1:4">
      <c r="A33" s="7"/>
      <c r="B33" s="78"/>
      <c r="C33" s="7" t="s">
        <v>43</v>
      </c>
      <c r="D33" s="8"/>
    </row>
    <row r="34" ht="20.25" customHeight="1" spans="1:4">
      <c r="A34" s="7"/>
      <c r="B34" s="78"/>
      <c r="C34" s="7" t="s">
        <v>44</v>
      </c>
      <c r="D34" s="8"/>
    </row>
    <row r="35" ht="20.25" customHeight="1" spans="1:4">
      <c r="A35" s="7"/>
      <c r="B35" s="78"/>
      <c r="C35" s="7" t="s">
        <v>45</v>
      </c>
      <c r="D35" s="8"/>
    </row>
    <row r="36" ht="20.25" customHeight="1" spans="1:4">
      <c r="A36" s="7"/>
      <c r="B36" s="78"/>
      <c r="C36" s="7" t="s">
        <v>46</v>
      </c>
      <c r="D36" s="8"/>
    </row>
    <row r="37" ht="20.25" customHeight="1" spans="1:4">
      <c r="A37" s="79" t="s">
        <v>47</v>
      </c>
      <c r="B37" s="80">
        <v>11594252.09</v>
      </c>
      <c r="C37" s="79" t="s">
        <v>48</v>
      </c>
      <c r="D37" s="8">
        <v>11594252.09</v>
      </c>
    </row>
    <row r="38" ht="20.25" customHeight="1" spans="1:4">
      <c r="A38" s="81" t="s">
        <v>49</v>
      </c>
      <c r="B38" s="82"/>
      <c r="C38" s="83" t="s">
        <v>50</v>
      </c>
      <c r="D38" s="8"/>
    </row>
    <row r="39" ht="20.25" customHeight="1" spans="1:4">
      <c r="A39" s="79" t="s">
        <v>51</v>
      </c>
      <c r="B39" s="80">
        <v>11594252.09</v>
      </c>
      <c r="C39" s="79" t="s">
        <v>52</v>
      </c>
      <c r="D39" s="8">
        <v>11594252.09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ageMargins left="0.75" right="0.75" top="1" bottom="1" header="0.5" footer="0.5"/>
  <pageSetup paperSize="9" scale="57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T9"/>
  <sheetViews>
    <sheetView showZeros="0" workbookViewId="0">
      <selection activeCell="A1" sqref="A1"/>
    </sheetView>
  </sheetViews>
  <sheetFormatPr defaultColWidth="9" defaultRowHeight="13.5" customHeight="1"/>
  <cols>
    <col min="1" max="1" width="17.8425925925926" customWidth="1"/>
    <col min="2" max="2" width="30.1388888888889" customWidth="1"/>
    <col min="3" max="20" width="15.4166666666667" customWidth="1"/>
  </cols>
  <sheetData>
    <row r="1" ht="15.85" customHeight="1" spans="1:20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23" t="s">
        <v>53</v>
      </c>
    </row>
    <row r="2" ht="30.75" customHeight="1" spans="1:20">
      <c r="A2" s="20" t="str">
        <f>"2025"&amp;"年部门收入预算表"</f>
        <v>2025年部门收入预算表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1" spans="1:20">
      <c r="A3" s="19" t="str">
        <f>"单位名称："&amp;"永仁县人民政府办公室"</f>
        <v>单位名称：永仁县人民政府办公室</v>
      </c>
      <c r="B3" s="19"/>
      <c r="C3" s="23" t="s">
        <v>54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</row>
    <row r="4" customHeight="1" spans="1:20">
      <c r="A4" s="9" t="s">
        <v>55</v>
      </c>
      <c r="B4" s="9" t="s">
        <v>56</v>
      </c>
      <c r="C4" s="9" t="s">
        <v>57</v>
      </c>
      <c r="D4" s="9" t="s">
        <v>58</v>
      </c>
      <c r="E4" s="9"/>
      <c r="F4" s="9"/>
      <c r="G4" s="9"/>
      <c r="H4" s="9"/>
      <c r="I4" s="9"/>
      <c r="J4" s="9"/>
      <c r="K4" s="9"/>
      <c r="L4" s="9"/>
      <c r="M4" s="9"/>
      <c r="N4" s="9"/>
      <c r="O4" s="9" t="s">
        <v>49</v>
      </c>
      <c r="P4" s="9"/>
      <c r="Q4" s="9"/>
      <c r="R4" s="9"/>
      <c r="S4" s="9"/>
      <c r="T4" s="9"/>
    </row>
    <row r="5" customHeight="1" spans="1:20">
      <c r="A5" s="9"/>
      <c r="B5" s="9"/>
      <c r="C5" s="9"/>
      <c r="D5" s="9" t="s">
        <v>59</v>
      </c>
      <c r="E5" s="9" t="s">
        <v>60</v>
      </c>
      <c r="F5" s="9" t="s">
        <v>61</v>
      </c>
      <c r="G5" s="9" t="s">
        <v>62</v>
      </c>
      <c r="H5" s="9" t="s">
        <v>63</v>
      </c>
      <c r="I5" s="9" t="s">
        <v>64</v>
      </c>
      <c r="J5" s="9"/>
      <c r="K5" s="9"/>
      <c r="L5" s="9"/>
      <c r="M5" s="9"/>
      <c r="N5" s="9"/>
      <c r="O5" s="9" t="s">
        <v>59</v>
      </c>
      <c r="P5" s="9" t="s">
        <v>60</v>
      </c>
      <c r="Q5" s="9" t="s">
        <v>61</v>
      </c>
      <c r="R5" s="9" t="s">
        <v>62</v>
      </c>
      <c r="S5" s="9" t="s">
        <v>63</v>
      </c>
      <c r="T5" s="9" t="s">
        <v>64</v>
      </c>
    </row>
    <row r="6" ht="26.25" customHeight="1" spans="1:20">
      <c r="A6" s="9"/>
      <c r="B6" s="9"/>
      <c r="C6" s="9"/>
      <c r="D6" s="9"/>
      <c r="E6" s="9"/>
      <c r="F6" s="9"/>
      <c r="G6" s="9"/>
      <c r="H6" s="9"/>
      <c r="I6" s="9" t="s">
        <v>59</v>
      </c>
      <c r="J6" s="9" t="s">
        <v>65</v>
      </c>
      <c r="K6" s="9" t="s">
        <v>66</v>
      </c>
      <c r="L6" s="9" t="s">
        <v>67</v>
      </c>
      <c r="M6" s="9" t="s">
        <v>68</v>
      </c>
      <c r="N6" s="9" t="s">
        <v>69</v>
      </c>
      <c r="O6" s="9"/>
      <c r="P6" s="9"/>
      <c r="Q6" s="9"/>
      <c r="R6" s="9"/>
      <c r="S6" s="9"/>
      <c r="T6" s="9"/>
    </row>
    <row r="7" ht="31.6" customHeight="1" spans="1:20">
      <c r="A7" s="51">
        <v>1</v>
      </c>
      <c r="B7" s="51">
        <v>2</v>
      </c>
      <c r="C7" s="51">
        <v>3</v>
      </c>
      <c r="D7" s="51">
        <v>4</v>
      </c>
      <c r="E7" s="51">
        <v>5</v>
      </c>
      <c r="F7" s="51">
        <v>6</v>
      </c>
      <c r="G7" s="51">
        <v>7</v>
      </c>
      <c r="H7" s="51">
        <v>8</v>
      </c>
      <c r="I7" s="51">
        <v>9</v>
      </c>
      <c r="J7" s="51">
        <v>10</v>
      </c>
      <c r="K7" s="51">
        <v>11</v>
      </c>
      <c r="L7" s="51">
        <v>12</v>
      </c>
      <c r="M7" s="51">
        <v>13</v>
      </c>
      <c r="N7" s="51">
        <v>14</v>
      </c>
      <c r="O7" s="51">
        <v>15</v>
      </c>
      <c r="P7" s="51">
        <v>16</v>
      </c>
      <c r="Q7" s="51">
        <v>17</v>
      </c>
      <c r="R7" s="51">
        <v>18</v>
      </c>
      <c r="S7" s="51">
        <v>19</v>
      </c>
      <c r="T7" s="51">
        <v>20</v>
      </c>
    </row>
    <row r="8" ht="31.6" customHeight="1" spans="1:20">
      <c r="A8" s="7" t="s">
        <v>70</v>
      </c>
      <c r="B8" s="7" t="s">
        <v>71</v>
      </c>
      <c r="C8" s="8">
        <v>11594252.09</v>
      </c>
      <c r="D8" s="8">
        <v>11594252.09</v>
      </c>
      <c r="E8" s="8">
        <v>11594252.09</v>
      </c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ht="31.6" customHeight="1" spans="1:20">
      <c r="A9" s="76" t="s">
        <v>57</v>
      </c>
      <c r="B9" s="76"/>
      <c r="C9" s="8">
        <v>11594252.09</v>
      </c>
      <c r="D9" s="8">
        <v>11594252.09</v>
      </c>
      <c r="E9" s="8">
        <v>11594252.09</v>
      </c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</sheetData>
  <mergeCells count="21">
    <mergeCell ref="A2:T2"/>
    <mergeCell ref="A3:B3"/>
    <mergeCell ref="C3:T3"/>
    <mergeCell ref="D4:N4"/>
    <mergeCell ref="O4:T4"/>
    <mergeCell ref="I5:N5"/>
    <mergeCell ref="A9:B9"/>
    <mergeCell ref="A4:A6"/>
    <mergeCell ref="B4:B6"/>
    <mergeCell ref="C4:C6"/>
    <mergeCell ref="D5:D6"/>
    <mergeCell ref="E5:E6"/>
    <mergeCell ref="F5:F6"/>
    <mergeCell ref="G5:G6"/>
    <mergeCell ref="H5:H6"/>
    <mergeCell ref="O5:O6"/>
    <mergeCell ref="P5:P6"/>
    <mergeCell ref="Q5:Q6"/>
    <mergeCell ref="R5:R6"/>
    <mergeCell ref="S5:S6"/>
    <mergeCell ref="T5:T6"/>
  </mergeCells>
  <pageMargins left="0.195833333333333" right="0.195833333333333" top="0.195833333333333" bottom="0.195833333333333" header="0.5" footer="0.5"/>
  <pageSetup paperSize="9" scale="4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O25"/>
  <sheetViews>
    <sheetView showZeros="0" topLeftCell="M1" workbookViewId="0">
      <selection activeCell="A1" sqref="A1"/>
    </sheetView>
  </sheetViews>
  <sheetFormatPr defaultColWidth="9" defaultRowHeight="13.5" customHeight="1"/>
  <cols>
    <col min="1" max="1" width="17.4259259259259" customWidth="1"/>
    <col min="2" max="2" width="32" customWidth="1"/>
    <col min="3" max="3" width="28.5740740740741" customWidth="1"/>
    <col min="4" max="15" width="18.4166666666667" customWidth="1"/>
  </cols>
  <sheetData>
    <row r="1" ht="17.5" customHeight="1" spans="1:15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2" t="s">
        <v>72</v>
      </c>
    </row>
    <row r="2" ht="30.75" customHeight="1" spans="1:15">
      <c r="A2" s="11" t="str">
        <f>"2025"&amp;"年部门支出预算表"</f>
        <v>2025年部门支出预算表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customHeight="1" spans="1:15">
      <c r="A3" s="4" t="str">
        <f>"单位名称："&amp;"永仁县人民政府办公室"</f>
        <v>单位名称：永仁县人民政府办公室</v>
      </c>
      <c r="B3" s="4"/>
      <c r="C3" s="2" t="s">
        <v>54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customHeight="1" spans="1:15">
      <c r="A4" s="9" t="s">
        <v>73</v>
      </c>
      <c r="B4" s="9" t="s">
        <v>74</v>
      </c>
      <c r="C4" s="9" t="s">
        <v>57</v>
      </c>
      <c r="D4" s="9" t="s">
        <v>60</v>
      </c>
      <c r="E4" s="9"/>
      <c r="F4" s="9"/>
      <c r="G4" s="9" t="s">
        <v>61</v>
      </c>
      <c r="H4" s="9" t="s">
        <v>62</v>
      </c>
      <c r="I4" s="9" t="s">
        <v>75</v>
      </c>
      <c r="J4" s="9" t="s">
        <v>64</v>
      </c>
      <c r="K4" s="9"/>
      <c r="L4" s="9"/>
      <c r="M4" s="9"/>
      <c r="N4" s="9"/>
      <c r="O4" s="9"/>
    </row>
    <row r="5" ht="27.75" customHeight="1" spans="1:15">
      <c r="A5" s="9"/>
      <c r="B5" s="9"/>
      <c r="C5" s="9"/>
      <c r="D5" s="9" t="s">
        <v>59</v>
      </c>
      <c r="E5" s="9" t="s">
        <v>76</v>
      </c>
      <c r="F5" s="9" t="s">
        <v>77</v>
      </c>
      <c r="G5" s="9"/>
      <c r="H5" s="9"/>
      <c r="I5" s="9"/>
      <c r="J5" s="9" t="s">
        <v>59</v>
      </c>
      <c r="K5" s="9" t="s">
        <v>78</v>
      </c>
      <c r="L5" s="9" t="s">
        <v>79</v>
      </c>
      <c r="M5" s="9" t="s">
        <v>80</v>
      </c>
      <c r="N5" s="9" t="s">
        <v>81</v>
      </c>
      <c r="O5" s="9" t="s">
        <v>82</v>
      </c>
    </row>
    <row r="6" ht="20.35" customHeight="1" spans="1:15">
      <c r="A6" s="71" t="s">
        <v>83</v>
      </c>
      <c r="B6" s="71" t="s">
        <v>84</v>
      </c>
      <c r="C6" s="71" t="s">
        <v>85</v>
      </c>
      <c r="D6" s="72" t="s">
        <v>86</v>
      </c>
      <c r="E6" s="72" t="s">
        <v>87</v>
      </c>
      <c r="F6" s="72" t="s">
        <v>88</v>
      </c>
      <c r="G6" s="72" t="s">
        <v>89</v>
      </c>
      <c r="H6" s="72" t="s">
        <v>90</v>
      </c>
      <c r="I6" s="72" t="s">
        <v>91</v>
      </c>
      <c r="J6" s="72" t="s">
        <v>92</v>
      </c>
      <c r="K6" s="72" t="s">
        <v>93</v>
      </c>
      <c r="L6" s="72" t="s">
        <v>94</v>
      </c>
      <c r="M6" s="72" t="s">
        <v>95</v>
      </c>
      <c r="N6" s="71" t="s">
        <v>96</v>
      </c>
      <c r="O6" s="77">
        <v>15</v>
      </c>
    </row>
    <row r="7" ht="24" customHeight="1" spans="1:15">
      <c r="A7" s="7" t="s">
        <v>97</v>
      </c>
      <c r="B7" s="73" t="s">
        <v>98</v>
      </c>
      <c r="C7" s="8">
        <v>9021795.54</v>
      </c>
      <c r="D7" s="8">
        <v>9021795.54</v>
      </c>
      <c r="E7" s="8">
        <v>8121795.54</v>
      </c>
      <c r="F7" s="8">
        <v>900000</v>
      </c>
      <c r="G7" s="8"/>
      <c r="H7" s="8"/>
      <c r="I7" s="8"/>
      <c r="J7" s="8"/>
      <c r="K7" s="8"/>
      <c r="L7" s="8"/>
      <c r="M7" s="8"/>
      <c r="N7" s="8"/>
      <c r="O7" s="8"/>
    </row>
    <row r="8" ht="24" customHeight="1" spans="1:15">
      <c r="A8" s="58" t="s">
        <v>99</v>
      </c>
      <c r="B8" s="74" t="s">
        <v>100</v>
      </c>
      <c r="C8" s="8">
        <v>9021795.54</v>
      </c>
      <c r="D8" s="8">
        <v>9021795.54</v>
      </c>
      <c r="E8" s="8">
        <v>8121795.54</v>
      </c>
      <c r="F8" s="8">
        <v>900000</v>
      </c>
      <c r="G8" s="8"/>
      <c r="H8" s="8"/>
      <c r="I8" s="8"/>
      <c r="J8" s="8"/>
      <c r="K8" s="8"/>
      <c r="L8" s="8"/>
      <c r="M8" s="8"/>
      <c r="N8" s="8"/>
      <c r="O8" s="8"/>
    </row>
    <row r="9" ht="24" customHeight="1" spans="1:15">
      <c r="A9" s="59" t="s">
        <v>101</v>
      </c>
      <c r="B9" s="75" t="s">
        <v>102</v>
      </c>
      <c r="C9" s="8">
        <v>6013108.77</v>
      </c>
      <c r="D9" s="8">
        <v>6013108.77</v>
      </c>
      <c r="E9" s="8">
        <v>6013108.77</v>
      </c>
      <c r="F9" s="8"/>
      <c r="G9" s="8"/>
      <c r="H9" s="8"/>
      <c r="I9" s="8"/>
      <c r="J9" s="8"/>
      <c r="K9" s="8"/>
      <c r="L9" s="8"/>
      <c r="M9" s="8"/>
      <c r="N9" s="8"/>
      <c r="O9" s="8"/>
    </row>
    <row r="10" ht="24" customHeight="1" spans="1:15">
      <c r="A10" s="59" t="s">
        <v>103</v>
      </c>
      <c r="B10" s="75" t="s">
        <v>104</v>
      </c>
      <c r="C10" s="8">
        <v>900000</v>
      </c>
      <c r="D10" s="8">
        <v>900000</v>
      </c>
      <c r="E10" s="8"/>
      <c r="F10" s="8">
        <v>900000</v>
      </c>
      <c r="G10" s="8"/>
      <c r="H10" s="8"/>
      <c r="I10" s="8"/>
      <c r="J10" s="8"/>
      <c r="K10" s="8"/>
      <c r="L10" s="8"/>
      <c r="M10" s="8"/>
      <c r="N10" s="8"/>
      <c r="O10" s="8"/>
    </row>
    <row r="11" ht="24" customHeight="1" spans="1:15">
      <c r="A11" s="59" t="s">
        <v>105</v>
      </c>
      <c r="B11" s="75" t="s">
        <v>106</v>
      </c>
      <c r="C11" s="8">
        <v>2108686.77</v>
      </c>
      <c r="D11" s="8">
        <v>2108686.77</v>
      </c>
      <c r="E11" s="8">
        <v>2108686.77</v>
      </c>
      <c r="F11" s="8"/>
      <c r="G11" s="8"/>
      <c r="H11" s="8"/>
      <c r="I11" s="8"/>
      <c r="J11" s="8"/>
      <c r="K11" s="8"/>
      <c r="L11" s="8"/>
      <c r="M11" s="8"/>
      <c r="N11" s="8"/>
      <c r="O11" s="8"/>
    </row>
    <row r="12" ht="24" customHeight="1" spans="1:15">
      <c r="A12" s="7" t="s">
        <v>107</v>
      </c>
      <c r="B12" s="73" t="s">
        <v>108</v>
      </c>
      <c r="C12" s="8">
        <v>1285354.53</v>
      </c>
      <c r="D12" s="8">
        <v>1285354.53</v>
      </c>
      <c r="E12" s="8">
        <v>1285354.53</v>
      </c>
      <c r="F12" s="8"/>
      <c r="G12" s="8"/>
      <c r="H12" s="8"/>
      <c r="I12" s="8"/>
      <c r="J12" s="8"/>
      <c r="K12" s="8"/>
      <c r="L12" s="8"/>
      <c r="M12" s="8"/>
      <c r="N12" s="8"/>
      <c r="O12" s="8"/>
    </row>
    <row r="13" ht="24" customHeight="1" spans="1:15">
      <c r="A13" s="58" t="s">
        <v>109</v>
      </c>
      <c r="B13" s="74" t="s">
        <v>110</v>
      </c>
      <c r="C13" s="8">
        <v>1285354.53</v>
      </c>
      <c r="D13" s="8">
        <v>1285354.53</v>
      </c>
      <c r="E13" s="8">
        <v>1285354.53</v>
      </c>
      <c r="F13" s="8"/>
      <c r="G13" s="8"/>
      <c r="H13" s="8"/>
      <c r="I13" s="8"/>
      <c r="J13" s="8"/>
      <c r="K13" s="8"/>
      <c r="L13" s="8"/>
      <c r="M13" s="8"/>
      <c r="N13" s="8"/>
      <c r="O13" s="8"/>
    </row>
    <row r="14" ht="24" customHeight="1" spans="1:15">
      <c r="A14" s="59" t="s">
        <v>111</v>
      </c>
      <c r="B14" s="75" t="s">
        <v>112</v>
      </c>
      <c r="C14" s="8">
        <v>351339</v>
      </c>
      <c r="D14" s="8">
        <v>351339</v>
      </c>
      <c r="E14" s="8">
        <v>351339</v>
      </c>
      <c r="F14" s="8"/>
      <c r="G14" s="8"/>
      <c r="H14" s="8"/>
      <c r="I14" s="8"/>
      <c r="J14" s="8"/>
      <c r="K14" s="8"/>
      <c r="L14" s="8"/>
      <c r="M14" s="8"/>
      <c r="N14" s="8"/>
      <c r="O14" s="8"/>
    </row>
    <row r="15" ht="24" customHeight="1" spans="1:15">
      <c r="A15" s="59" t="s">
        <v>113</v>
      </c>
      <c r="B15" s="75" t="s">
        <v>114</v>
      </c>
      <c r="C15" s="8">
        <v>934015.53</v>
      </c>
      <c r="D15" s="8">
        <v>934015.53</v>
      </c>
      <c r="E15" s="8">
        <v>934015.53</v>
      </c>
      <c r="F15" s="8"/>
      <c r="G15" s="8"/>
      <c r="H15" s="8"/>
      <c r="I15" s="8"/>
      <c r="J15" s="8"/>
      <c r="K15" s="8"/>
      <c r="L15" s="8"/>
      <c r="M15" s="8"/>
      <c r="N15" s="8"/>
      <c r="O15" s="8"/>
    </row>
    <row r="16" ht="24" customHeight="1" spans="1:15">
      <c r="A16" s="7" t="s">
        <v>115</v>
      </c>
      <c r="B16" s="73" t="s">
        <v>116</v>
      </c>
      <c r="C16" s="8">
        <v>582702.38</v>
      </c>
      <c r="D16" s="8">
        <v>582702.38</v>
      </c>
      <c r="E16" s="8">
        <v>582702.38</v>
      </c>
      <c r="F16" s="8"/>
      <c r="G16" s="8"/>
      <c r="H16" s="8"/>
      <c r="I16" s="8"/>
      <c r="J16" s="8"/>
      <c r="K16" s="8"/>
      <c r="L16" s="8"/>
      <c r="M16" s="8"/>
      <c r="N16" s="8"/>
      <c r="O16" s="8"/>
    </row>
    <row r="17" ht="24" customHeight="1" spans="1:15">
      <c r="A17" s="58" t="s">
        <v>117</v>
      </c>
      <c r="B17" s="74" t="s">
        <v>118</v>
      </c>
      <c r="C17" s="8">
        <v>582702.38</v>
      </c>
      <c r="D17" s="8">
        <v>582702.38</v>
      </c>
      <c r="E17" s="8">
        <v>582702.38</v>
      </c>
      <c r="F17" s="8"/>
      <c r="G17" s="8"/>
      <c r="H17" s="8"/>
      <c r="I17" s="8"/>
      <c r="J17" s="8"/>
      <c r="K17" s="8"/>
      <c r="L17" s="8"/>
      <c r="M17" s="8"/>
      <c r="N17" s="8"/>
      <c r="O17" s="8"/>
    </row>
    <row r="18" ht="24" customHeight="1" spans="1:15">
      <c r="A18" s="59" t="s">
        <v>119</v>
      </c>
      <c r="B18" s="75" t="s">
        <v>120</v>
      </c>
      <c r="C18" s="8">
        <v>219728.06</v>
      </c>
      <c r="D18" s="8">
        <v>219728.06</v>
      </c>
      <c r="E18" s="8">
        <v>219728.06</v>
      </c>
      <c r="F18" s="8"/>
      <c r="G18" s="8"/>
      <c r="H18" s="8"/>
      <c r="I18" s="8"/>
      <c r="J18" s="8"/>
      <c r="K18" s="8"/>
      <c r="L18" s="8"/>
      <c r="M18" s="8"/>
      <c r="N18" s="8"/>
      <c r="O18" s="8"/>
    </row>
    <row r="19" ht="24" customHeight="1" spans="1:15">
      <c r="A19" s="59" t="s">
        <v>121</v>
      </c>
      <c r="B19" s="75" t="s">
        <v>122</v>
      </c>
      <c r="C19" s="8">
        <v>105428.69</v>
      </c>
      <c r="D19" s="8">
        <v>105428.69</v>
      </c>
      <c r="E19" s="8">
        <v>105428.69</v>
      </c>
      <c r="F19" s="8"/>
      <c r="G19" s="8"/>
      <c r="H19" s="8"/>
      <c r="I19" s="8"/>
      <c r="J19" s="8"/>
      <c r="K19" s="8"/>
      <c r="L19" s="8"/>
      <c r="M19" s="8"/>
      <c r="N19" s="8"/>
      <c r="O19" s="8"/>
    </row>
    <row r="20" ht="24" customHeight="1" spans="1:15">
      <c r="A20" s="59" t="s">
        <v>123</v>
      </c>
      <c r="B20" s="75" t="s">
        <v>124</v>
      </c>
      <c r="C20" s="8">
        <v>237665.63</v>
      </c>
      <c r="D20" s="8">
        <v>237665.63</v>
      </c>
      <c r="E20" s="8">
        <v>237665.63</v>
      </c>
      <c r="F20" s="8"/>
      <c r="G20" s="8"/>
      <c r="H20" s="8"/>
      <c r="I20" s="8"/>
      <c r="J20" s="8"/>
      <c r="K20" s="8"/>
      <c r="L20" s="8"/>
      <c r="M20" s="8"/>
      <c r="N20" s="8"/>
      <c r="O20" s="8"/>
    </row>
    <row r="21" ht="24" customHeight="1" spans="1:15">
      <c r="A21" s="59" t="s">
        <v>125</v>
      </c>
      <c r="B21" s="75" t="s">
        <v>126</v>
      </c>
      <c r="C21" s="8">
        <v>19880</v>
      </c>
      <c r="D21" s="8">
        <v>19880</v>
      </c>
      <c r="E21" s="8">
        <v>19880</v>
      </c>
      <c r="F21" s="8"/>
      <c r="G21" s="8"/>
      <c r="H21" s="8"/>
      <c r="I21" s="8"/>
      <c r="J21" s="8"/>
      <c r="K21" s="8"/>
      <c r="L21" s="8"/>
      <c r="M21" s="8"/>
      <c r="N21" s="8"/>
      <c r="O21" s="8"/>
    </row>
    <row r="22" ht="24" customHeight="1" spans="1:15">
      <c r="A22" s="7" t="s">
        <v>127</v>
      </c>
      <c r="B22" s="73" t="s">
        <v>128</v>
      </c>
      <c r="C22" s="8">
        <v>704399.64</v>
      </c>
      <c r="D22" s="8">
        <v>704399.64</v>
      </c>
      <c r="E22" s="8">
        <v>704399.64</v>
      </c>
      <c r="F22" s="8"/>
      <c r="G22" s="8"/>
      <c r="H22" s="8"/>
      <c r="I22" s="8"/>
      <c r="J22" s="8"/>
      <c r="K22" s="8"/>
      <c r="L22" s="8"/>
      <c r="M22" s="8"/>
      <c r="N22" s="8"/>
      <c r="O22" s="8"/>
    </row>
    <row r="23" ht="24" customHeight="1" spans="1:15">
      <c r="A23" s="58" t="s">
        <v>129</v>
      </c>
      <c r="B23" s="74" t="s">
        <v>130</v>
      </c>
      <c r="C23" s="8">
        <v>704399.64</v>
      </c>
      <c r="D23" s="8">
        <v>704399.64</v>
      </c>
      <c r="E23" s="8">
        <v>704399.64</v>
      </c>
      <c r="F23" s="8"/>
      <c r="G23" s="8"/>
      <c r="H23" s="8"/>
      <c r="I23" s="8"/>
      <c r="J23" s="8"/>
      <c r="K23" s="8"/>
      <c r="L23" s="8"/>
      <c r="M23" s="8"/>
      <c r="N23" s="8"/>
      <c r="O23" s="8"/>
    </row>
    <row r="24" ht="24" customHeight="1" spans="1:15">
      <c r="A24" s="59" t="s">
        <v>131</v>
      </c>
      <c r="B24" s="75" t="s">
        <v>132</v>
      </c>
      <c r="C24" s="8">
        <v>704399.64</v>
      </c>
      <c r="D24" s="8">
        <v>704399.64</v>
      </c>
      <c r="E24" s="8">
        <v>704399.64</v>
      </c>
      <c r="F24" s="8"/>
      <c r="G24" s="8"/>
      <c r="H24" s="8"/>
      <c r="I24" s="8"/>
      <c r="J24" s="8"/>
      <c r="K24" s="8"/>
      <c r="L24" s="8"/>
      <c r="M24" s="8"/>
      <c r="N24" s="8"/>
      <c r="O24" s="8"/>
    </row>
    <row r="25" ht="29.35" customHeight="1" spans="1:15">
      <c r="A25" s="76" t="s">
        <v>57</v>
      </c>
      <c r="B25" s="76"/>
      <c r="C25" s="8">
        <v>11594252.09</v>
      </c>
      <c r="D25" s="8">
        <v>11594252.09</v>
      </c>
      <c r="E25" s="8">
        <v>10694252.09</v>
      </c>
      <c r="F25" s="8">
        <v>900000</v>
      </c>
      <c r="G25" s="8"/>
      <c r="H25" s="8"/>
      <c r="I25" s="8"/>
      <c r="J25" s="8"/>
      <c r="K25" s="8"/>
      <c r="L25" s="8"/>
      <c r="M25" s="8"/>
      <c r="N25" s="8"/>
      <c r="O25" s="8"/>
    </row>
  </sheetData>
  <mergeCells count="12">
    <mergeCell ref="A2:O2"/>
    <mergeCell ref="A3:B3"/>
    <mergeCell ref="C3:O3"/>
    <mergeCell ref="D4:F4"/>
    <mergeCell ref="J4:O4"/>
    <mergeCell ref="A25:B25"/>
    <mergeCell ref="A4:A5"/>
    <mergeCell ref="B4:B5"/>
    <mergeCell ref="C4:C5"/>
    <mergeCell ref="G4:G5"/>
    <mergeCell ref="H4:H5"/>
    <mergeCell ref="I4:I5"/>
  </mergeCells>
  <pageMargins left="0.75" right="0.75" top="1" bottom="1" header="0.5" footer="0.5"/>
  <pageSetup paperSize="9" scale="44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D38"/>
  <sheetViews>
    <sheetView showZeros="0" topLeftCell="A32" workbookViewId="0">
      <selection activeCell="A1" sqref="A1:D1"/>
    </sheetView>
  </sheetViews>
  <sheetFormatPr defaultColWidth="9" defaultRowHeight="13.5" customHeight="1" outlineLevelCol="3"/>
  <cols>
    <col min="1" max="1" width="35.1296296296296" customWidth="1"/>
    <col min="2" max="2" width="29.8425925925926" customWidth="1"/>
    <col min="3" max="3" width="34.1296296296296" customWidth="1"/>
    <col min="4" max="4" width="27.2777777777778" customWidth="1"/>
  </cols>
  <sheetData>
    <row r="1" ht="13.15" customHeight="1" spans="1:4">
      <c r="A1" s="14" t="s">
        <v>133</v>
      </c>
      <c r="B1" s="14"/>
      <c r="C1" s="14"/>
      <c r="D1" s="14"/>
    </row>
    <row r="2" ht="43.15" customHeight="1" spans="1:4">
      <c r="A2" s="11" t="str">
        <f>"2025"&amp;"年部门财政拨款收支预算总表"</f>
        <v>2025年部门财政拨款收支预算总表</v>
      </c>
      <c r="B2" s="11"/>
      <c r="C2" s="11"/>
      <c r="D2" s="11"/>
    </row>
    <row r="3" customHeight="1" spans="1:4">
      <c r="A3" s="4" t="str">
        <f>"单位名称："&amp;"永仁县人民政府办公室"</f>
        <v>单位名称：永仁县人民政府办公室</v>
      </c>
      <c r="B3" s="4"/>
      <c r="C3" s="60"/>
      <c r="D3" s="2" t="s">
        <v>54</v>
      </c>
    </row>
    <row r="4" customHeight="1" spans="1:4">
      <c r="A4" s="61" t="s">
        <v>134</v>
      </c>
      <c r="B4" s="61"/>
      <c r="C4" s="61" t="s">
        <v>135</v>
      </c>
      <c r="D4" s="61"/>
    </row>
    <row r="5" ht="42" customHeight="1" spans="1:4">
      <c r="A5" s="61" t="s">
        <v>5</v>
      </c>
      <c r="B5" s="61" t="str">
        <f t="shared" ref="B5:D5" si="0">"2025"&amp;"年预算数"</f>
        <v>2025年预算数</v>
      </c>
      <c r="C5" s="5" t="s">
        <v>136</v>
      </c>
      <c r="D5" s="61" t="str">
        <f t="shared" si="0"/>
        <v>2025年预算数</v>
      </c>
    </row>
    <row r="6" ht="24.1" customHeight="1" spans="1:4">
      <c r="A6" s="62" t="s">
        <v>137</v>
      </c>
      <c r="B6" s="8">
        <v>11594252.09</v>
      </c>
      <c r="C6" s="63" t="s">
        <v>138</v>
      </c>
      <c r="D6" s="8">
        <v>11594252.09</v>
      </c>
    </row>
    <row r="7" ht="24.1" customHeight="1" spans="1:4">
      <c r="A7" s="62" t="s">
        <v>139</v>
      </c>
      <c r="B7" s="8">
        <v>11594252.09</v>
      </c>
      <c r="C7" s="63" t="s">
        <v>140</v>
      </c>
      <c r="D7" s="8">
        <v>9021795.54</v>
      </c>
    </row>
    <row r="8" ht="24.1" customHeight="1" spans="1:4">
      <c r="A8" s="62" t="s">
        <v>141</v>
      </c>
      <c r="B8" s="8"/>
      <c r="C8" s="63" t="s">
        <v>142</v>
      </c>
      <c r="D8" s="8"/>
    </row>
    <row r="9" ht="24.1" customHeight="1" spans="1:4">
      <c r="A9" s="62" t="s">
        <v>143</v>
      </c>
      <c r="B9" s="8"/>
      <c r="C9" s="63" t="s">
        <v>144</v>
      </c>
      <c r="D9" s="8"/>
    </row>
    <row r="10" ht="24.1" customHeight="1" spans="1:4">
      <c r="A10" s="62" t="s">
        <v>145</v>
      </c>
      <c r="B10" s="8"/>
      <c r="C10" s="63" t="s">
        <v>146</v>
      </c>
      <c r="D10" s="8"/>
    </row>
    <row r="11" ht="24.1" customHeight="1" spans="1:4">
      <c r="A11" s="62" t="s">
        <v>139</v>
      </c>
      <c r="B11" s="8"/>
      <c r="C11" s="63" t="s">
        <v>147</v>
      </c>
      <c r="D11" s="8"/>
    </row>
    <row r="12" ht="24.1" customHeight="1" spans="1:4">
      <c r="A12" s="64" t="s">
        <v>141</v>
      </c>
      <c r="B12" s="8"/>
      <c r="C12" s="65" t="s">
        <v>148</v>
      </c>
      <c r="D12" s="8"/>
    </row>
    <row r="13" ht="24.1" customHeight="1" spans="1:4">
      <c r="A13" s="64" t="s">
        <v>143</v>
      </c>
      <c r="B13" s="8"/>
      <c r="C13" s="65" t="s">
        <v>149</v>
      </c>
      <c r="D13" s="8"/>
    </row>
    <row r="14" ht="24.1" customHeight="1" spans="1:4">
      <c r="A14" s="66"/>
      <c r="B14" s="8"/>
      <c r="C14" s="65" t="s">
        <v>150</v>
      </c>
      <c r="D14" s="8">
        <v>1285354.53</v>
      </c>
    </row>
    <row r="15" ht="24.1" customHeight="1" spans="1:4">
      <c r="A15" s="66"/>
      <c r="B15" s="8"/>
      <c r="C15" s="65" t="s">
        <v>151</v>
      </c>
      <c r="D15" s="8"/>
    </row>
    <row r="16" ht="24.1" customHeight="1" spans="1:4">
      <c r="A16" s="66"/>
      <c r="B16" s="8"/>
      <c r="C16" s="65" t="s">
        <v>152</v>
      </c>
      <c r="D16" s="8">
        <v>582702.38</v>
      </c>
    </row>
    <row r="17" ht="24.1" customHeight="1" spans="1:4">
      <c r="A17" s="66"/>
      <c r="B17" s="8"/>
      <c r="C17" s="65" t="s">
        <v>153</v>
      </c>
      <c r="D17" s="8"/>
    </row>
    <row r="18" ht="24.1" customHeight="1" spans="1:4">
      <c r="A18" s="66"/>
      <c r="B18" s="8"/>
      <c r="C18" s="65" t="s">
        <v>154</v>
      </c>
      <c r="D18" s="8"/>
    </row>
    <row r="19" ht="24.1" customHeight="1" spans="1:4">
      <c r="A19" s="66"/>
      <c r="B19" s="8"/>
      <c r="C19" s="65" t="s">
        <v>155</v>
      </c>
      <c r="D19" s="8"/>
    </row>
    <row r="20" ht="24.1" customHeight="1" spans="1:4">
      <c r="A20" s="66"/>
      <c r="B20" s="8"/>
      <c r="C20" s="65" t="s">
        <v>156</v>
      </c>
      <c r="D20" s="8"/>
    </row>
    <row r="21" ht="24.1" customHeight="1" spans="1:4">
      <c r="A21" s="66"/>
      <c r="B21" s="8"/>
      <c r="C21" s="65" t="s">
        <v>157</v>
      </c>
      <c r="D21" s="8"/>
    </row>
    <row r="22" ht="24.1" customHeight="1" spans="1:4">
      <c r="A22" s="66"/>
      <c r="B22" s="8"/>
      <c r="C22" s="65" t="s">
        <v>158</v>
      </c>
      <c r="D22" s="8"/>
    </row>
    <row r="23" ht="24.1" customHeight="1" spans="1:4">
      <c r="A23" s="66"/>
      <c r="B23" s="8"/>
      <c r="C23" s="65" t="s">
        <v>159</v>
      </c>
      <c r="D23" s="8"/>
    </row>
    <row r="24" ht="24.1" customHeight="1" spans="1:4">
      <c r="A24" s="66"/>
      <c r="B24" s="8"/>
      <c r="C24" s="65" t="s">
        <v>160</v>
      </c>
      <c r="D24" s="8"/>
    </row>
    <row r="25" ht="24.1" customHeight="1" spans="1:4">
      <c r="A25" s="66"/>
      <c r="B25" s="8"/>
      <c r="C25" s="65" t="s">
        <v>161</v>
      </c>
      <c r="D25" s="8"/>
    </row>
    <row r="26" ht="24.1" customHeight="1" spans="1:4">
      <c r="A26" s="66"/>
      <c r="B26" s="8"/>
      <c r="C26" s="65" t="s">
        <v>162</v>
      </c>
      <c r="D26" s="8">
        <v>704399.64</v>
      </c>
    </row>
    <row r="27" ht="24.1" customHeight="1" spans="1:4">
      <c r="A27" s="66"/>
      <c r="B27" s="8"/>
      <c r="C27" s="65" t="s">
        <v>163</v>
      </c>
      <c r="D27" s="8"/>
    </row>
    <row r="28" ht="24.1" customHeight="1" spans="1:4">
      <c r="A28" s="66"/>
      <c r="B28" s="8"/>
      <c r="C28" s="65" t="s">
        <v>164</v>
      </c>
      <c r="D28" s="8"/>
    </row>
    <row r="29" ht="24.1" customHeight="1" spans="1:4">
      <c r="A29" s="66"/>
      <c r="B29" s="8"/>
      <c r="C29" s="65" t="s">
        <v>165</v>
      </c>
      <c r="D29" s="8"/>
    </row>
    <row r="30" ht="24.1" customHeight="1" spans="1:4">
      <c r="A30" s="66"/>
      <c r="B30" s="8"/>
      <c r="C30" s="65" t="s">
        <v>166</v>
      </c>
      <c r="D30" s="8"/>
    </row>
    <row r="31" ht="24.1" customHeight="1" spans="1:4">
      <c r="A31" s="66"/>
      <c r="B31" s="8"/>
      <c r="C31" s="64" t="s">
        <v>167</v>
      </c>
      <c r="D31" s="8"/>
    </row>
    <row r="32" ht="24.1" customHeight="1" spans="1:4">
      <c r="A32" s="66"/>
      <c r="B32" s="8"/>
      <c r="C32" s="64" t="s">
        <v>168</v>
      </c>
      <c r="D32" s="8"/>
    </row>
    <row r="33" ht="24.1" customHeight="1" spans="1:4">
      <c r="A33" s="66"/>
      <c r="B33" s="8"/>
      <c r="C33" s="67" t="s">
        <v>169</v>
      </c>
      <c r="D33" s="8"/>
    </row>
    <row r="34" ht="24" customHeight="1" spans="1:4">
      <c r="A34" s="68"/>
      <c r="B34" s="8"/>
      <c r="C34" s="69" t="s">
        <v>170</v>
      </c>
      <c r="D34" s="8"/>
    </row>
    <row r="35" ht="24" customHeight="1" spans="1:4">
      <c r="A35" s="68"/>
      <c r="B35" s="8"/>
      <c r="C35" s="69" t="s">
        <v>171</v>
      </c>
      <c r="D35" s="8"/>
    </row>
    <row r="36" ht="24" customHeight="1" spans="1:4">
      <c r="A36" s="68"/>
      <c r="B36" s="8"/>
      <c r="C36" s="69" t="s">
        <v>172</v>
      </c>
      <c r="D36" s="8"/>
    </row>
    <row r="37" ht="24" customHeight="1" spans="1:4">
      <c r="A37" s="68"/>
      <c r="B37" s="8"/>
      <c r="C37" s="67" t="s">
        <v>173</v>
      </c>
      <c r="D37" s="70"/>
    </row>
    <row r="38" ht="24.1" customHeight="1" spans="1:4">
      <c r="A38" s="68" t="s">
        <v>51</v>
      </c>
      <c r="B38" s="8">
        <v>11594252.09</v>
      </c>
      <c r="C38" s="68" t="s">
        <v>174</v>
      </c>
      <c r="D38" s="8">
        <v>11594252.09</v>
      </c>
    </row>
  </sheetData>
  <mergeCells count="5">
    <mergeCell ref="A1:D1"/>
    <mergeCell ref="A2:D2"/>
    <mergeCell ref="A3:B3"/>
    <mergeCell ref="A4:B4"/>
    <mergeCell ref="C4:D4"/>
  </mergeCells>
  <pageMargins left="0.75" right="0.75" top="1" bottom="1" header="0.5" footer="0.5"/>
  <pageSetup paperSize="9" scale="51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G25"/>
  <sheetViews>
    <sheetView showZeros="0" workbookViewId="0">
      <selection activeCell="A1" sqref="A1:G1"/>
    </sheetView>
  </sheetViews>
  <sheetFormatPr defaultColWidth="9" defaultRowHeight="13.5" customHeight="1" outlineLevelCol="6"/>
  <cols>
    <col min="1" max="1" width="18.5740740740741" customWidth="1"/>
    <col min="2" max="2" width="21.8425925925926" customWidth="1"/>
    <col min="3" max="7" width="26.1296296296296" customWidth="1"/>
  </cols>
  <sheetData>
    <row r="1" ht="15.4" customHeight="1" spans="1:7">
      <c r="A1" s="23" t="s">
        <v>175</v>
      </c>
      <c r="B1" s="23"/>
      <c r="C1" s="23"/>
      <c r="D1" s="23"/>
      <c r="E1" s="23"/>
      <c r="F1" s="23"/>
      <c r="G1" s="23"/>
    </row>
    <row r="2" ht="35.65" customHeight="1" spans="1:7">
      <c r="A2" s="20" t="str">
        <f>"2025"&amp;"年一般公共预算支出预算表（按功能科目分类）"</f>
        <v>2025年一般公共预算支出预算表（按功能科目分类）</v>
      </c>
      <c r="B2" s="20"/>
      <c r="C2" s="20"/>
      <c r="D2" s="20"/>
      <c r="E2" s="20"/>
      <c r="F2" s="20"/>
      <c r="G2" s="20"/>
    </row>
    <row r="3" ht="26.35" customHeight="1" spans="1:7">
      <c r="A3" s="19" t="str">
        <f>"单位名称："&amp;"永仁县人民政府办公室"</f>
        <v>单位名称：永仁县人民政府办公室</v>
      </c>
      <c r="B3" s="19"/>
      <c r="C3" s="19"/>
      <c r="D3" s="19"/>
      <c r="E3" s="19"/>
      <c r="F3" s="57"/>
      <c r="G3" s="23" t="s">
        <v>2</v>
      </c>
    </row>
    <row r="4" ht="18.85" customHeight="1" spans="1:7">
      <c r="A4" s="9" t="s">
        <v>176</v>
      </c>
      <c r="B4" s="9"/>
      <c r="C4" s="9" t="s">
        <v>57</v>
      </c>
      <c r="D4" s="9" t="s">
        <v>76</v>
      </c>
      <c r="E4" s="9"/>
      <c r="F4" s="9"/>
      <c r="G4" s="9" t="s">
        <v>77</v>
      </c>
    </row>
    <row r="5" ht="18.85" customHeight="1" spans="1:7">
      <c r="A5" s="9" t="s">
        <v>73</v>
      </c>
      <c r="B5" s="9" t="s">
        <v>74</v>
      </c>
      <c r="C5" s="9"/>
      <c r="D5" s="9" t="s">
        <v>59</v>
      </c>
      <c r="E5" s="9" t="s">
        <v>177</v>
      </c>
      <c r="F5" s="9" t="s">
        <v>178</v>
      </c>
      <c r="G5" s="9"/>
    </row>
    <row r="6" ht="18.85" customHeight="1" spans="1:7">
      <c r="A6" s="9" t="s">
        <v>83</v>
      </c>
      <c r="B6" s="9">
        <v>2</v>
      </c>
      <c r="C6" s="9" t="s">
        <v>85</v>
      </c>
      <c r="D6" s="9" t="s">
        <v>86</v>
      </c>
      <c r="E6" s="9" t="s">
        <v>87</v>
      </c>
      <c r="F6" s="9" t="s">
        <v>88</v>
      </c>
      <c r="G6" s="9" t="s">
        <v>89</v>
      </c>
    </row>
    <row r="7" ht="18.85" customHeight="1" spans="1:7">
      <c r="A7" s="7" t="s">
        <v>97</v>
      </c>
      <c r="B7" s="7" t="s">
        <v>98</v>
      </c>
      <c r="C7" s="8">
        <v>9021795.54</v>
      </c>
      <c r="D7" s="8">
        <v>8121795.54</v>
      </c>
      <c r="E7" s="8">
        <v>6992301.2</v>
      </c>
      <c r="F7" s="8">
        <v>1129494.34</v>
      </c>
      <c r="G7" s="8">
        <v>900000</v>
      </c>
    </row>
    <row r="8" ht="18.85" customHeight="1" spans="1:7">
      <c r="A8" s="58" t="s">
        <v>99</v>
      </c>
      <c r="B8" s="58" t="s">
        <v>100</v>
      </c>
      <c r="C8" s="8">
        <v>9021795.54</v>
      </c>
      <c r="D8" s="8">
        <v>8121795.54</v>
      </c>
      <c r="E8" s="8">
        <v>6992301.2</v>
      </c>
      <c r="F8" s="8">
        <v>1129494.34</v>
      </c>
      <c r="G8" s="8">
        <v>900000</v>
      </c>
    </row>
    <row r="9" ht="18.85" customHeight="1" spans="1:7">
      <c r="A9" s="59" t="s">
        <v>101</v>
      </c>
      <c r="B9" s="59" t="s">
        <v>102</v>
      </c>
      <c r="C9" s="8">
        <v>6013108.77</v>
      </c>
      <c r="D9" s="8">
        <v>6013108.77</v>
      </c>
      <c r="E9" s="8">
        <v>5082622.87</v>
      </c>
      <c r="F9" s="8">
        <v>930485.9</v>
      </c>
      <c r="G9" s="8"/>
    </row>
    <row r="10" ht="18.85" customHeight="1" spans="1:7">
      <c r="A10" s="59" t="s">
        <v>103</v>
      </c>
      <c r="B10" s="59" t="s">
        <v>104</v>
      </c>
      <c r="C10" s="8">
        <v>900000</v>
      </c>
      <c r="D10" s="8"/>
      <c r="E10" s="8"/>
      <c r="F10" s="8"/>
      <c r="G10" s="8">
        <v>900000</v>
      </c>
    </row>
    <row r="11" ht="18.85" customHeight="1" spans="1:7">
      <c r="A11" s="59" t="s">
        <v>105</v>
      </c>
      <c r="B11" s="59" t="s">
        <v>106</v>
      </c>
      <c r="C11" s="8">
        <v>2108686.77</v>
      </c>
      <c r="D11" s="8">
        <v>2108686.77</v>
      </c>
      <c r="E11" s="8">
        <v>1909678.33</v>
      </c>
      <c r="F11" s="8">
        <v>199008.44</v>
      </c>
      <c r="G11" s="8"/>
    </row>
    <row r="12" ht="18.85" customHeight="1" spans="1:7">
      <c r="A12" s="7" t="s">
        <v>107</v>
      </c>
      <c r="B12" s="7" t="s">
        <v>108</v>
      </c>
      <c r="C12" s="8">
        <v>1285354.53</v>
      </c>
      <c r="D12" s="8">
        <v>1285354.53</v>
      </c>
      <c r="E12" s="8">
        <v>1275754.53</v>
      </c>
      <c r="F12" s="8">
        <v>9600</v>
      </c>
      <c r="G12" s="8"/>
    </row>
    <row r="13" ht="18.85" customHeight="1" spans="1:7">
      <c r="A13" s="58" t="s">
        <v>109</v>
      </c>
      <c r="B13" s="58" t="s">
        <v>110</v>
      </c>
      <c r="C13" s="8">
        <v>1285354.53</v>
      </c>
      <c r="D13" s="8">
        <v>1285354.53</v>
      </c>
      <c r="E13" s="8">
        <v>1275754.53</v>
      </c>
      <c r="F13" s="8">
        <v>9600</v>
      </c>
      <c r="G13" s="8"/>
    </row>
    <row r="14" ht="18.85" customHeight="1" spans="1:7">
      <c r="A14" s="59" t="s">
        <v>111</v>
      </c>
      <c r="B14" s="59" t="s">
        <v>112</v>
      </c>
      <c r="C14" s="8">
        <v>351339</v>
      </c>
      <c r="D14" s="8">
        <v>351339</v>
      </c>
      <c r="E14" s="8">
        <v>341739</v>
      </c>
      <c r="F14" s="8">
        <v>9600</v>
      </c>
      <c r="G14" s="8"/>
    </row>
    <row r="15" ht="18.85" customHeight="1" spans="1:7">
      <c r="A15" s="59" t="s">
        <v>113</v>
      </c>
      <c r="B15" s="59" t="s">
        <v>114</v>
      </c>
      <c r="C15" s="8">
        <v>934015.53</v>
      </c>
      <c r="D15" s="8">
        <v>934015.53</v>
      </c>
      <c r="E15" s="8">
        <v>934015.53</v>
      </c>
      <c r="F15" s="8"/>
      <c r="G15" s="8"/>
    </row>
    <row r="16" ht="18.85" customHeight="1" spans="1:7">
      <c r="A16" s="7" t="s">
        <v>115</v>
      </c>
      <c r="B16" s="7" t="s">
        <v>116</v>
      </c>
      <c r="C16" s="8">
        <v>582702.38</v>
      </c>
      <c r="D16" s="8">
        <v>582702.38</v>
      </c>
      <c r="E16" s="8">
        <v>582702.38</v>
      </c>
      <c r="F16" s="8"/>
      <c r="G16" s="8"/>
    </row>
    <row r="17" ht="18.85" customHeight="1" spans="1:7">
      <c r="A17" s="58" t="s">
        <v>117</v>
      </c>
      <c r="B17" s="58" t="s">
        <v>118</v>
      </c>
      <c r="C17" s="8">
        <v>582702.38</v>
      </c>
      <c r="D17" s="8">
        <v>582702.38</v>
      </c>
      <c r="E17" s="8">
        <v>582702.38</v>
      </c>
      <c r="F17" s="8"/>
      <c r="G17" s="8"/>
    </row>
    <row r="18" ht="18.85" customHeight="1" spans="1:7">
      <c r="A18" s="59" t="s">
        <v>119</v>
      </c>
      <c r="B18" s="59" t="s">
        <v>120</v>
      </c>
      <c r="C18" s="8">
        <v>219728.06</v>
      </c>
      <c r="D18" s="8">
        <v>219728.06</v>
      </c>
      <c r="E18" s="8">
        <v>219728.06</v>
      </c>
      <c r="F18" s="8"/>
      <c r="G18" s="8"/>
    </row>
    <row r="19" ht="18.85" customHeight="1" spans="1:7">
      <c r="A19" s="59" t="s">
        <v>121</v>
      </c>
      <c r="B19" s="59" t="s">
        <v>122</v>
      </c>
      <c r="C19" s="8">
        <v>105428.69</v>
      </c>
      <c r="D19" s="8">
        <v>105428.69</v>
      </c>
      <c r="E19" s="8">
        <v>105428.69</v>
      </c>
      <c r="F19" s="8"/>
      <c r="G19" s="8"/>
    </row>
    <row r="20" ht="18.85" customHeight="1" spans="1:7">
      <c r="A20" s="59" t="s">
        <v>123</v>
      </c>
      <c r="B20" s="59" t="s">
        <v>124</v>
      </c>
      <c r="C20" s="8">
        <v>237665.63</v>
      </c>
      <c r="D20" s="8">
        <v>237665.63</v>
      </c>
      <c r="E20" s="8">
        <v>237665.63</v>
      </c>
      <c r="F20" s="8"/>
      <c r="G20" s="8"/>
    </row>
    <row r="21" ht="18.85" customHeight="1" spans="1:7">
      <c r="A21" s="59" t="s">
        <v>125</v>
      </c>
      <c r="B21" s="59" t="s">
        <v>126</v>
      </c>
      <c r="C21" s="8">
        <v>19880</v>
      </c>
      <c r="D21" s="8">
        <v>19880</v>
      </c>
      <c r="E21" s="8">
        <v>19880</v>
      </c>
      <c r="F21" s="8"/>
      <c r="G21" s="8"/>
    </row>
    <row r="22" ht="18.85" customHeight="1" spans="1:7">
      <c r="A22" s="7" t="s">
        <v>127</v>
      </c>
      <c r="B22" s="7" t="s">
        <v>128</v>
      </c>
      <c r="C22" s="8">
        <v>704399.64</v>
      </c>
      <c r="D22" s="8">
        <v>704399.64</v>
      </c>
      <c r="E22" s="8">
        <v>704399.64</v>
      </c>
      <c r="F22" s="8"/>
      <c r="G22" s="8"/>
    </row>
    <row r="23" ht="18.85" customHeight="1" spans="1:7">
      <c r="A23" s="58" t="s">
        <v>129</v>
      </c>
      <c r="B23" s="58" t="s">
        <v>130</v>
      </c>
      <c r="C23" s="8">
        <v>704399.64</v>
      </c>
      <c r="D23" s="8">
        <v>704399.64</v>
      </c>
      <c r="E23" s="8">
        <v>704399.64</v>
      </c>
      <c r="F23" s="8"/>
      <c r="G23" s="8"/>
    </row>
    <row r="24" ht="18.85" customHeight="1" spans="1:7">
      <c r="A24" s="59" t="s">
        <v>131</v>
      </c>
      <c r="B24" s="59" t="s">
        <v>132</v>
      </c>
      <c r="C24" s="8">
        <v>704399.64</v>
      </c>
      <c r="D24" s="8">
        <v>704399.64</v>
      </c>
      <c r="E24" s="8">
        <v>704399.64</v>
      </c>
      <c r="F24" s="8"/>
      <c r="G24" s="8"/>
    </row>
    <row r="25" ht="18.85" customHeight="1" spans="1:7">
      <c r="A25" s="9" t="s">
        <v>179</v>
      </c>
      <c r="B25" s="9"/>
      <c r="C25" s="8">
        <v>11594252.09</v>
      </c>
      <c r="D25" s="8">
        <v>10694252.09</v>
      </c>
      <c r="E25" s="8">
        <v>9555157.75</v>
      </c>
      <c r="F25" s="8">
        <v>1139094.34</v>
      </c>
      <c r="G25" s="8">
        <v>900000</v>
      </c>
    </row>
  </sheetData>
  <mergeCells count="8">
    <mergeCell ref="A1:G1"/>
    <mergeCell ref="A2:G2"/>
    <mergeCell ref="A3:E3"/>
    <mergeCell ref="A4:B4"/>
    <mergeCell ref="D4:F4"/>
    <mergeCell ref="A25:B25"/>
    <mergeCell ref="C4:C5"/>
    <mergeCell ref="G4:G5"/>
  </mergeCells>
  <pageMargins left="0.75" right="0.75" top="1" bottom="1" header="0.5" footer="0.5"/>
  <pageSetup paperSize="9" scale="77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F7"/>
  <sheetViews>
    <sheetView showZeros="0" workbookViewId="0">
      <selection activeCell="A1" sqref="A1:F1"/>
    </sheetView>
  </sheetViews>
  <sheetFormatPr defaultColWidth="9" defaultRowHeight="13.5" customHeight="1" outlineLevelRow="6" outlineLevelCol="5"/>
  <cols>
    <col min="1" max="2" width="23.1296296296296" customWidth="1"/>
    <col min="3" max="6" width="20.1296296296296" customWidth="1"/>
  </cols>
  <sheetData>
    <row r="1" ht="16.9" customHeight="1" spans="1:6">
      <c r="A1" s="53" t="s">
        <v>180</v>
      </c>
      <c r="B1" s="54"/>
      <c r="C1" s="54"/>
      <c r="D1" s="54"/>
      <c r="E1" s="55"/>
      <c r="F1" s="54"/>
    </row>
    <row r="2" ht="52.6" customHeight="1" spans="1:6">
      <c r="A2" s="20" t="str">
        <f>"2025"&amp;"年一般公共预算“三公”经费支出预算表"</f>
        <v>2025年一般公共预算“三公”经费支出预算表</v>
      </c>
      <c r="B2" s="20"/>
      <c r="C2" s="20"/>
      <c r="D2" s="20"/>
      <c r="E2" s="20"/>
      <c r="F2" s="20"/>
    </row>
    <row r="3" ht="19.6" customHeight="1" spans="1:6">
      <c r="A3" s="19" t="str">
        <f>"单位名称："&amp;"永仁县人民政府办公室"</f>
        <v>单位名称：永仁县人民政府办公室</v>
      </c>
      <c r="B3" s="19"/>
      <c r="C3" s="23" t="s">
        <v>54</v>
      </c>
      <c r="D3" s="23"/>
      <c r="E3" s="23"/>
      <c r="F3" s="23"/>
    </row>
    <row r="4" ht="18.85" customHeight="1" spans="1:6">
      <c r="A4" s="9" t="s">
        <v>181</v>
      </c>
      <c r="B4" s="9" t="s">
        <v>182</v>
      </c>
      <c r="C4" s="9" t="s">
        <v>183</v>
      </c>
      <c r="D4" s="9"/>
      <c r="E4" s="9"/>
      <c r="F4" s="9" t="s">
        <v>184</v>
      </c>
    </row>
    <row r="5" ht="18.85" customHeight="1" spans="1:6">
      <c r="A5" s="9"/>
      <c r="B5" s="9"/>
      <c r="C5" s="9" t="s">
        <v>59</v>
      </c>
      <c r="D5" s="9" t="s">
        <v>185</v>
      </c>
      <c r="E5" s="9" t="s">
        <v>186</v>
      </c>
      <c r="F5" s="9"/>
    </row>
    <row r="6" ht="18.85" customHeight="1" spans="1:6">
      <c r="A6" s="56" t="s">
        <v>83</v>
      </c>
      <c r="B6" s="56" t="s">
        <v>84</v>
      </c>
      <c r="C6" s="56" t="s">
        <v>85</v>
      </c>
      <c r="D6" s="56" t="s">
        <v>86</v>
      </c>
      <c r="E6" s="56" t="s">
        <v>87</v>
      </c>
      <c r="F6" s="56" t="s">
        <v>88</v>
      </c>
    </row>
    <row r="7" ht="18.85" customHeight="1" spans="1:6">
      <c r="A7" s="8">
        <v>379000</v>
      </c>
      <c r="B7" s="8"/>
      <c r="C7" s="8">
        <v>340000</v>
      </c>
      <c r="D7" s="8"/>
      <c r="E7" s="8">
        <v>340000</v>
      </c>
      <c r="F7" s="8">
        <v>39000</v>
      </c>
    </row>
  </sheetData>
  <mergeCells count="8">
    <mergeCell ref="A1:F1"/>
    <mergeCell ref="A2:F2"/>
    <mergeCell ref="A3:B3"/>
    <mergeCell ref="C3:F3"/>
    <mergeCell ref="C4:E4"/>
    <mergeCell ref="A4:A5"/>
    <mergeCell ref="B4:B5"/>
    <mergeCell ref="F4:F5"/>
  </mergeCells>
  <pageMargins left="0.75" right="0.75" top="1" bottom="1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X65"/>
  <sheetViews>
    <sheetView showZeros="0" workbookViewId="0">
      <selection activeCell="A1" sqref="A1"/>
    </sheetView>
  </sheetViews>
  <sheetFormatPr defaultColWidth="10.7037037037037" defaultRowHeight="14.25" customHeight="1"/>
  <cols>
    <col min="1" max="1" width="38.287037037037" customWidth="1"/>
    <col min="2" max="2" width="24.1388888888889" customWidth="1"/>
    <col min="3" max="3" width="36.5740740740741" customWidth="1"/>
    <col min="4" max="6" width="25.5092592592593" customWidth="1"/>
    <col min="7" max="7" width="26.8518518518519" customWidth="1"/>
    <col min="8" max="24" width="33.9444444444444" customWidth="1"/>
  </cols>
  <sheetData>
    <row r="1" ht="13.5" customHeight="1" spans="1:24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4" t="s">
        <v>187</v>
      </c>
    </row>
    <row r="2" ht="45" customHeight="1" spans="1:24">
      <c r="A2" s="11" t="s">
        <v>188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</row>
    <row r="3" ht="18.75" customHeight="1" spans="1:24">
      <c r="A3" s="10" t="str">
        <f>"单位名称："&amp;"永仁县人民政府办公室"</f>
        <v>单位名称：永仁县人民政府办公室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4" t="s">
        <v>54</v>
      </c>
    </row>
    <row r="4" ht="18" customHeight="1" spans="1:24">
      <c r="A4" s="5" t="s">
        <v>189</v>
      </c>
      <c r="B4" s="5" t="s">
        <v>190</v>
      </c>
      <c r="C4" s="5" t="s">
        <v>191</v>
      </c>
      <c r="D4" s="5" t="s">
        <v>192</v>
      </c>
      <c r="E4" s="5" t="s">
        <v>193</v>
      </c>
      <c r="F4" s="5" t="s">
        <v>194</v>
      </c>
      <c r="G4" s="5" t="s">
        <v>195</v>
      </c>
      <c r="H4" s="5" t="s">
        <v>196</v>
      </c>
      <c r="I4" s="5" t="s">
        <v>196</v>
      </c>
      <c r="J4" s="5"/>
      <c r="K4" s="5"/>
      <c r="L4" s="5"/>
      <c r="M4" s="5"/>
      <c r="N4" s="5"/>
      <c r="O4" s="5"/>
      <c r="P4" s="5"/>
      <c r="Q4" s="5"/>
      <c r="R4" s="5" t="s">
        <v>63</v>
      </c>
      <c r="S4" s="5" t="s">
        <v>64</v>
      </c>
      <c r="T4" s="5"/>
      <c r="U4" s="5"/>
      <c r="V4" s="5"/>
      <c r="W4" s="5"/>
      <c r="X4" s="5"/>
    </row>
    <row r="5" ht="18" customHeight="1" spans="1:24">
      <c r="A5" s="5"/>
      <c r="B5" s="5"/>
      <c r="C5" s="5"/>
      <c r="D5" s="5"/>
      <c r="E5" s="5"/>
      <c r="F5" s="5"/>
      <c r="G5" s="5"/>
      <c r="H5" s="5" t="s">
        <v>197</v>
      </c>
      <c r="I5" s="5" t="s">
        <v>60</v>
      </c>
      <c r="J5" s="5"/>
      <c r="K5" s="5"/>
      <c r="L5" s="5"/>
      <c r="M5" s="5"/>
      <c r="N5" s="5"/>
      <c r="O5" s="5" t="s">
        <v>198</v>
      </c>
      <c r="P5" s="5"/>
      <c r="Q5" s="5"/>
      <c r="R5" s="5" t="s">
        <v>63</v>
      </c>
      <c r="S5" s="5" t="s">
        <v>64</v>
      </c>
      <c r="T5" s="5" t="s">
        <v>65</v>
      </c>
      <c r="U5" s="5" t="s">
        <v>64</v>
      </c>
      <c r="V5" s="5" t="s">
        <v>67</v>
      </c>
      <c r="W5" s="5" t="s">
        <v>68</v>
      </c>
      <c r="X5" s="5" t="s">
        <v>69</v>
      </c>
    </row>
    <row r="6" customHeight="1" spans="1:24">
      <c r="A6" s="5"/>
      <c r="B6" s="5"/>
      <c r="C6" s="5"/>
      <c r="D6" s="5"/>
      <c r="E6" s="5"/>
      <c r="F6" s="5"/>
      <c r="G6" s="5"/>
      <c r="H6" s="5"/>
      <c r="I6" s="5" t="s">
        <v>199</v>
      </c>
      <c r="J6" s="5" t="s">
        <v>200</v>
      </c>
      <c r="K6" s="5" t="s">
        <v>201</v>
      </c>
      <c r="L6" s="5" t="s">
        <v>202</v>
      </c>
      <c r="M6" s="5" t="s">
        <v>203</v>
      </c>
      <c r="N6" s="5" t="s">
        <v>204</v>
      </c>
      <c r="O6" s="5" t="s">
        <v>60</v>
      </c>
      <c r="P6" s="5" t="s">
        <v>61</v>
      </c>
      <c r="Q6" s="5" t="s">
        <v>62</v>
      </c>
      <c r="R6" s="5"/>
      <c r="S6" s="5" t="s">
        <v>59</v>
      </c>
      <c r="T6" s="5" t="s">
        <v>65</v>
      </c>
      <c r="U6" s="5" t="s">
        <v>205</v>
      </c>
      <c r="V6" s="5" t="s">
        <v>67</v>
      </c>
      <c r="W6" s="5" t="s">
        <v>68</v>
      </c>
      <c r="X6" s="5" t="s">
        <v>69</v>
      </c>
    </row>
    <row r="7" ht="37.5" customHeight="1" spans="1:24">
      <c r="A7" s="5"/>
      <c r="B7" s="5"/>
      <c r="C7" s="5"/>
      <c r="D7" s="5"/>
      <c r="E7" s="5"/>
      <c r="F7" s="5"/>
      <c r="G7" s="5"/>
      <c r="H7" s="5"/>
      <c r="I7" s="5" t="s">
        <v>59</v>
      </c>
      <c r="J7" s="5" t="s">
        <v>206</v>
      </c>
      <c r="K7" s="5" t="s">
        <v>200</v>
      </c>
      <c r="L7" s="5" t="s">
        <v>202</v>
      </c>
      <c r="M7" s="5" t="s">
        <v>203</v>
      </c>
      <c r="N7" s="5" t="s">
        <v>204</v>
      </c>
      <c r="O7" s="5" t="s">
        <v>202</v>
      </c>
      <c r="P7" s="5" t="s">
        <v>203</v>
      </c>
      <c r="Q7" s="5" t="s">
        <v>204</v>
      </c>
      <c r="R7" s="5" t="s">
        <v>63</v>
      </c>
      <c r="S7" s="5" t="s">
        <v>59</v>
      </c>
      <c r="T7" s="5" t="s">
        <v>65</v>
      </c>
      <c r="U7" s="5" t="s">
        <v>205</v>
      </c>
      <c r="V7" s="5" t="s">
        <v>67</v>
      </c>
      <c r="W7" s="5" t="s">
        <v>68</v>
      </c>
      <c r="X7" s="5" t="s">
        <v>69</v>
      </c>
    </row>
    <row r="8" ht="24.1" customHeight="1" spans="1:24">
      <c r="A8" s="51">
        <v>1</v>
      </c>
      <c r="B8" s="51">
        <v>2</v>
      </c>
      <c r="C8" s="51">
        <v>3</v>
      </c>
      <c r="D8" s="51">
        <v>4</v>
      </c>
      <c r="E8" s="51">
        <v>5</v>
      </c>
      <c r="F8" s="52">
        <v>6</v>
      </c>
      <c r="G8" s="52">
        <v>7</v>
      </c>
      <c r="H8" s="51">
        <v>8</v>
      </c>
      <c r="I8" s="51">
        <v>9</v>
      </c>
      <c r="J8" s="51">
        <v>10</v>
      </c>
      <c r="K8" s="51">
        <v>11</v>
      </c>
      <c r="L8" s="51">
        <v>12</v>
      </c>
      <c r="M8" s="51">
        <v>13</v>
      </c>
      <c r="N8" s="51">
        <v>14</v>
      </c>
      <c r="O8" s="51">
        <v>15</v>
      </c>
      <c r="P8" s="51">
        <v>16</v>
      </c>
      <c r="Q8" s="51">
        <v>17</v>
      </c>
      <c r="R8" s="51">
        <v>18</v>
      </c>
      <c r="S8" s="51">
        <v>19</v>
      </c>
      <c r="T8" s="51">
        <v>20</v>
      </c>
      <c r="U8" s="51">
        <v>21</v>
      </c>
      <c r="V8" s="51">
        <v>22</v>
      </c>
      <c r="W8" s="51">
        <v>23</v>
      </c>
      <c r="X8" s="51">
        <v>24</v>
      </c>
    </row>
    <row r="9" ht="30.85" customHeight="1" spans="1:24">
      <c r="A9" s="7" t="s">
        <v>71</v>
      </c>
      <c r="B9" s="7"/>
      <c r="C9" s="7"/>
      <c r="D9" s="7"/>
      <c r="E9" s="7"/>
      <c r="F9" s="7"/>
      <c r="G9" s="7"/>
      <c r="H9" s="8">
        <v>10694252.09</v>
      </c>
      <c r="I9" s="8">
        <v>10694252.09</v>
      </c>
      <c r="J9" s="8"/>
      <c r="K9" s="8"/>
      <c r="L9" s="8"/>
      <c r="M9" s="8">
        <v>10694252.09</v>
      </c>
      <c r="N9" s="8"/>
      <c r="O9" s="8"/>
      <c r="P9" s="8"/>
      <c r="Q9" s="8"/>
      <c r="R9" s="8"/>
      <c r="S9" s="8"/>
      <c r="T9" s="8"/>
      <c r="U9" s="8"/>
      <c r="V9" s="8"/>
      <c r="W9" s="8"/>
      <c r="X9" s="8"/>
    </row>
    <row r="10" ht="30.75" customHeight="1" spans="1:24">
      <c r="A10" s="7" t="s">
        <v>71</v>
      </c>
      <c r="B10" s="7" t="s">
        <v>207</v>
      </c>
      <c r="C10" s="7" t="s">
        <v>208</v>
      </c>
      <c r="D10" s="7" t="s">
        <v>101</v>
      </c>
      <c r="E10" s="7" t="s">
        <v>102</v>
      </c>
      <c r="F10" s="7" t="s">
        <v>209</v>
      </c>
      <c r="G10" s="7" t="s">
        <v>210</v>
      </c>
      <c r="H10" s="8">
        <v>1543620</v>
      </c>
      <c r="I10" s="8">
        <v>1543620</v>
      </c>
      <c r="J10" s="8"/>
      <c r="K10" s="8"/>
      <c r="L10" s="8"/>
      <c r="M10" s="8">
        <v>1543620</v>
      </c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</row>
    <row r="11" ht="30.75" customHeight="1" spans="1:24">
      <c r="A11" s="7" t="s">
        <v>71</v>
      </c>
      <c r="B11" s="7" t="s">
        <v>211</v>
      </c>
      <c r="C11" s="7" t="s">
        <v>212</v>
      </c>
      <c r="D11" s="7" t="s">
        <v>105</v>
      </c>
      <c r="E11" s="7" t="s">
        <v>106</v>
      </c>
      <c r="F11" s="7" t="s">
        <v>209</v>
      </c>
      <c r="G11" s="7" t="s">
        <v>210</v>
      </c>
      <c r="H11" s="8">
        <v>753816</v>
      </c>
      <c r="I11" s="8">
        <v>753816</v>
      </c>
      <c r="J11" s="8"/>
      <c r="K11" s="7"/>
      <c r="L11" s="8"/>
      <c r="M11" s="8">
        <v>753816</v>
      </c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</row>
    <row r="12" ht="30.75" customHeight="1" spans="1:24">
      <c r="A12" s="7" t="s">
        <v>71</v>
      </c>
      <c r="B12" s="7" t="s">
        <v>211</v>
      </c>
      <c r="C12" s="7" t="s">
        <v>212</v>
      </c>
      <c r="D12" s="7" t="s">
        <v>105</v>
      </c>
      <c r="E12" s="7" t="s">
        <v>106</v>
      </c>
      <c r="F12" s="7" t="s">
        <v>213</v>
      </c>
      <c r="G12" s="7" t="s">
        <v>214</v>
      </c>
      <c r="H12" s="8">
        <v>56040</v>
      </c>
      <c r="I12" s="8">
        <v>56040</v>
      </c>
      <c r="J12" s="8"/>
      <c r="K12" s="7"/>
      <c r="L12" s="8"/>
      <c r="M12" s="8">
        <v>56040</v>
      </c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</row>
    <row r="13" ht="30.75" customHeight="1" spans="1:24">
      <c r="A13" s="7" t="s">
        <v>71</v>
      </c>
      <c r="B13" s="7" t="s">
        <v>207</v>
      </c>
      <c r="C13" s="7" t="s">
        <v>208</v>
      </c>
      <c r="D13" s="7" t="s">
        <v>101</v>
      </c>
      <c r="E13" s="7" t="s">
        <v>102</v>
      </c>
      <c r="F13" s="7" t="s">
        <v>213</v>
      </c>
      <c r="G13" s="7" t="s">
        <v>214</v>
      </c>
      <c r="H13" s="8">
        <v>1981740</v>
      </c>
      <c r="I13" s="8">
        <v>1981740</v>
      </c>
      <c r="J13" s="8"/>
      <c r="K13" s="7"/>
      <c r="L13" s="8"/>
      <c r="M13" s="8">
        <v>1981740</v>
      </c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</row>
    <row r="14" ht="30.75" customHeight="1" spans="1:24">
      <c r="A14" s="7" t="s">
        <v>71</v>
      </c>
      <c r="B14" s="7" t="s">
        <v>207</v>
      </c>
      <c r="C14" s="7" t="s">
        <v>208</v>
      </c>
      <c r="D14" s="7" t="s">
        <v>101</v>
      </c>
      <c r="E14" s="7" t="s">
        <v>102</v>
      </c>
      <c r="F14" s="7" t="s">
        <v>215</v>
      </c>
      <c r="G14" s="7" t="s">
        <v>216</v>
      </c>
      <c r="H14" s="8">
        <v>128635</v>
      </c>
      <c r="I14" s="8">
        <v>128635</v>
      </c>
      <c r="J14" s="8"/>
      <c r="K14" s="7"/>
      <c r="L14" s="8"/>
      <c r="M14" s="8">
        <v>128635</v>
      </c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</row>
    <row r="15" ht="30.75" customHeight="1" spans="1:24">
      <c r="A15" s="7" t="s">
        <v>71</v>
      </c>
      <c r="B15" s="7" t="s">
        <v>217</v>
      </c>
      <c r="C15" s="7" t="s">
        <v>218</v>
      </c>
      <c r="D15" s="7" t="s">
        <v>101</v>
      </c>
      <c r="E15" s="7" t="s">
        <v>102</v>
      </c>
      <c r="F15" s="7" t="s">
        <v>215</v>
      </c>
      <c r="G15" s="7" t="s">
        <v>216</v>
      </c>
      <c r="H15" s="8">
        <v>344340</v>
      </c>
      <c r="I15" s="8">
        <v>344340</v>
      </c>
      <c r="J15" s="8"/>
      <c r="K15" s="7"/>
      <c r="L15" s="8"/>
      <c r="M15" s="8">
        <v>344340</v>
      </c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</row>
    <row r="16" ht="30.75" customHeight="1" spans="1:24">
      <c r="A16" s="7" t="s">
        <v>71</v>
      </c>
      <c r="B16" s="7" t="s">
        <v>217</v>
      </c>
      <c r="C16" s="7" t="s">
        <v>218</v>
      </c>
      <c r="D16" s="7" t="s">
        <v>105</v>
      </c>
      <c r="E16" s="7" t="s">
        <v>106</v>
      </c>
      <c r="F16" s="7" t="s">
        <v>215</v>
      </c>
      <c r="G16" s="7" t="s">
        <v>216</v>
      </c>
      <c r="H16" s="8"/>
      <c r="I16" s="8"/>
      <c r="J16" s="8"/>
      <c r="K16" s="7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</row>
    <row r="17" ht="30.75" customHeight="1" spans="1:24">
      <c r="A17" s="7" t="s">
        <v>71</v>
      </c>
      <c r="B17" s="7" t="s">
        <v>217</v>
      </c>
      <c r="C17" s="7" t="s">
        <v>218</v>
      </c>
      <c r="D17" s="7" t="s">
        <v>101</v>
      </c>
      <c r="E17" s="7" t="s">
        <v>102</v>
      </c>
      <c r="F17" s="7" t="s">
        <v>215</v>
      </c>
      <c r="G17" s="7" t="s">
        <v>216</v>
      </c>
      <c r="H17" s="8">
        <v>688680</v>
      </c>
      <c r="I17" s="8">
        <v>688680</v>
      </c>
      <c r="J17" s="8"/>
      <c r="K17" s="7"/>
      <c r="L17" s="8"/>
      <c r="M17" s="8">
        <v>688680</v>
      </c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</row>
    <row r="18" ht="30.75" customHeight="1" spans="1:24">
      <c r="A18" s="7" t="s">
        <v>71</v>
      </c>
      <c r="B18" s="7" t="s">
        <v>217</v>
      </c>
      <c r="C18" s="7" t="s">
        <v>218</v>
      </c>
      <c r="D18" s="7" t="s">
        <v>105</v>
      </c>
      <c r="E18" s="7" t="s">
        <v>106</v>
      </c>
      <c r="F18" s="7" t="s">
        <v>215</v>
      </c>
      <c r="G18" s="7" t="s">
        <v>216</v>
      </c>
      <c r="H18" s="8"/>
      <c r="I18" s="8"/>
      <c r="J18" s="8"/>
      <c r="K18" s="7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</row>
    <row r="19" ht="30.75" customHeight="1" spans="1:24">
      <c r="A19" s="7" t="s">
        <v>71</v>
      </c>
      <c r="B19" s="7" t="s">
        <v>219</v>
      </c>
      <c r="C19" s="7" t="s">
        <v>220</v>
      </c>
      <c r="D19" s="7" t="s">
        <v>101</v>
      </c>
      <c r="E19" s="7" t="s">
        <v>102</v>
      </c>
      <c r="F19" s="7" t="s">
        <v>221</v>
      </c>
      <c r="G19" s="7" t="s">
        <v>222</v>
      </c>
      <c r="H19" s="8"/>
      <c r="I19" s="8"/>
      <c r="J19" s="8"/>
      <c r="K19" s="7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</row>
    <row r="20" ht="30.75" customHeight="1" spans="1:24">
      <c r="A20" s="7" t="s">
        <v>71</v>
      </c>
      <c r="B20" s="7" t="s">
        <v>219</v>
      </c>
      <c r="C20" s="7" t="s">
        <v>220</v>
      </c>
      <c r="D20" s="7" t="s">
        <v>105</v>
      </c>
      <c r="E20" s="7" t="s">
        <v>106</v>
      </c>
      <c r="F20" s="7" t="s">
        <v>221</v>
      </c>
      <c r="G20" s="7" t="s">
        <v>222</v>
      </c>
      <c r="H20" s="8">
        <v>324000</v>
      </c>
      <c r="I20" s="8">
        <v>324000</v>
      </c>
      <c r="J20" s="8"/>
      <c r="K20" s="7"/>
      <c r="L20" s="8"/>
      <c r="M20" s="8">
        <v>324000</v>
      </c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</row>
    <row r="21" ht="30.75" customHeight="1" spans="1:24">
      <c r="A21" s="7" t="s">
        <v>71</v>
      </c>
      <c r="B21" s="7" t="s">
        <v>223</v>
      </c>
      <c r="C21" s="7" t="s">
        <v>224</v>
      </c>
      <c r="D21" s="7" t="s">
        <v>101</v>
      </c>
      <c r="E21" s="7" t="s">
        <v>102</v>
      </c>
      <c r="F21" s="7" t="s">
        <v>221</v>
      </c>
      <c r="G21" s="7" t="s">
        <v>222</v>
      </c>
      <c r="H21" s="8"/>
      <c r="I21" s="8"/>
      <c r="J21" s="8"/>
      <c r="K21" s="7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</row>
    <row r="22" ht="30.75" customHeight="1" spans="1:24">
      <c r="A22" s="7" t="s">
        <v>71</v>
      </c>
      <c r="B22" s="7" t="s">
        <v>223</v>
      </c>
      <c r="C22" s="7" t="s">
        <v>224</v>
      </c>
      <c r="D22" s="7" t="s">
        <v>105</v>
      </c>
      <c r="E22" s="7" t="s">
        <v>106</v>
      </c>
      <c r="F22" s="7" t="s">
        <v>221</v>
      </c>
      <c r="G22" s="7" t="s">
        <v>222</v>
      </c>
      <c r="H22" s="8">
        <v>442788</v>
      </c>
      <c r="I22" s="8">
        <v>442788</v>
      </c>
      <c r="J22" s="8"/>
      <c r="K22" s="7"/>
      <c r="L22" s="8"/>
      <c r="M22" s="8">
        <v>442788</v>
      </c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</row>
    <row r="23" ht="30.75" customHeight="1" spans="1:24">
      <c r="A23" s="7" t="s">
        <v>71</v>
      </c>
      <c r="B23" s="7" t="s">
        <v>223</v>
      </c>
      <c r="C23" s="7" t="s">
        <v>224</v>
      </c>
      <c r="D23" s="7" t="s">
        <v>101</v>
      </c>
      <c r="E23" s="7" t="s">
        <v>102</v>
      </c>
      <c r="F23" s="7" t="s">
        <v>221</v>
      </c>
      <c r="G23" s="7" t="s">
        <v>222</v>
      </c>
      <c r="H23" s="8"/>
      <c r="I23" s="8"/>
      <c r="J23" s="8"/>
      <c r="K23" s="7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</row>
    <row r="24" ht="30.75" customHeight="1" spans="1:24">
      <c r="A24" s="7" t="s">
        <v>71</v>
      </c>
      <c r="B24" s="7" t="s">
        <v>223</v>
      </c>
      <c r="C24" s="7" t="s">
        <v>224</v>
      </c>
      <c r="D24" s="7" t="s">
        <v>105</v>
      </c>
      <c r="E24" s="7" t="s">
        <v>106</v>
      </c>
      <c r="F24" s="7" t="s">
        <v>221</v>
      </c>
      <c r="G24" s="7" t="s">
        <v>222</v>
      </c>
      <c r="H24" s="8">
        <v>234960</v>
      </c>
      <c r="I24" s="8">
        <v>234960</v>
      </c>
      <c r="J24" s="8"/>
      <c r="K24" s="7"/>
      <c r="L24" s="8"/>
      <c r="M24" s="8">
        <v>234960</v>
      </c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</row>
    <row r="25" ht="30.75" customHeight="1" spans="1:24">
      <c r="A25" s="7" t="s">
        <v>71</v>
      </c>
      <c r="B25" s="7" t="s">
        <v>211</v>
      </c>
      <c r="C25" s="7" t="s">
        <v>212</v>
      </c>
      <c r="D25" s="7" t="s">
        <v>105</v>
      </c>
      <c r="E25" s="7" t="s">
        <v>106</v>
      </c>
      <c r="F25" s="7" t="s">
        <v>221</v>
      </c>
      <c r="G25" s="7" t="s">
        <v>222</v>
      </c>
      <c r="H25" s="8">
        <v>62818</v>
      </c>
      <c r="I25" s="8">
        <v>62818</v>
      </c>
      <c r="J25" s="8"/>
      <c r="K25" s="7"/>
      <c r="L25" s="8"/>
      <c r="M25" s="8">
        <v>62818</v>
      </c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</row>
    <row r="26" ht="30.75" customHeight="1" spans="1:24">
      <c r="A26" s="7" t="s">
        <v>71</v>
      </c>
      <c r="B26" s="7" t="s">
        <v>225</v>
      </c>
      <c r="C26" s="7" t="s">
        <v>226</v>
      </c>
      <c r="D26" s="7" t="s">
        <v>113</v>
      </c>
      <c r="E26" s="7" t="s">
        <v>114</v>
      </c>
      <c r="F26" s="7" t="s">
        <v>227</v>
      </c>
      <c r="G26" s="7" t="s">
        <v>228</v>
      </c>
      <c r="H26" s="8">
        <v>934015.53</v>
      </c>
      <c r="I26" s="8">
        <v>934015.53</v>
      </c>
      <c r="J26" s="8"/>
      <c r="K26" s="7"/>
      <c r="L26" s="8"/>
      <c r="M26" s="8">
        <v>934015.53</v>
      </c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</row>
    <row r="27" ht="30.75" customHeight="1" spans="1:24">
      <c r="A27" s="7" t="s">
        <v>71</v>
      </c>
      <c r="B27" s="7" t="s">
        <v>229</v>
      </c>
      <c r="C27" s="7" t="s">
        <v>230</v>
      </c>
      <c r="D27" s="7" t="s">
        <v>121</v>
      </c>
      <c r="E27" s="7" t="s">
        <v>122</v>
      </c>
      <c r="F27" s="7" t="s">
        <v>231</v>
      </c>
      <c r="G27" s="7" t="s">
        <v>232</v>
      </c>
      <c r="H27" s="8">
        <v>105428.69</v>
      </c>
      <c r="I27" s="8">
        <v>105428.69</v>
      </c>
      <c r="J27" s="8"/>
      <c r="K27" s="7"/>
      <c r="L27" s="8"/>
      <c r="M27" s="8">
        <v>105428.69</v>
      </c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</row>
    <row r="28" ht="30.75" customHeight="1" spans="1:24">
      <c r="A28" s="7" t="s">
        <v>71</v>
      </c>
      <c r="B28" s="7" t="s">
        <v>233</v>
      </c>
      <c r="C28" s="7" t="s">
        <v>234</v>
      </c>
      <c r="D28" s="7" t="s">
        <v>119</v>
      </c>
      <c r="E28" s="7" t="s">
        <v>120</v>
      </c>
      <c r="F28" s="7" t="s">
        <v>231</v>
      </c>
      <c r="G28" s="7" t="s">
        <v>232</v>
      </c>
      <c r="H28" s="8">
        <v>219728.06</v>
      </c>
      <c r="I28" s="8">
        <v>219728.06</v>
      </c>
      <c r="J28" s="8"/>
      <c r="K28" s="7"/>
      <c r="L28" s="8"/>
      <c r="M28" s="8">
        <v>219728.06</v>
      </c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</row>
    <row r="29" ht="30.75" customHeight="1" spans="1:24">
      <c r="A29" s="7" t="s">
        <v>71</v>
      </c>
      <c r="B29" s="7" t="s">
        <v>235</v>
      </c>
      <c r="C29" s="7" t="s">
        <v>124</v>
      </c>
      <c r="D29" s="7" t="s">
        <v>123</v>
      </c>
      <c r="E29" s="7" t="s">
        <v>124</v>
      </c>
      <c r="F29" s="7" t="s">
        <v>236</v>
      </c>
      <c r="G29" s="7" t="s">
        <v>237</v>
      </c>
      <c r="H29" s="8">
        <v>237665.63</v>
      </c>
      <c r="I29" s="8">
        <v>237665.63</v>
      </c>
      <c r="J29" s="8"/>
      <c r="K29" s="7"/>
      <c r="L29" s="8"/>
      <c r="M29" s="8">
        <v>237665.63</v>
      </c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</row>
    <row r="30" ht="30.75" customHeight="1" spans="1:24">
      <c r="A30" s="7" t="s">
        <v>71</v>
      </c>
      <c r="B30" s="7" t="s">
        <v>238</v>
      </c>
      <c r="C30" s="7" t="s">
        <v>239</v>
      </c>
      <c r="D30" s="7" t="s">
        <v>125</v>
      </c>
      <c r="E30" s="7" t="s">
        <v>126</v>
      </c>
      <c r="F30" s="7" t="s">
        <v>240</v>
      </c>
      <c r="G30" s="7" t="s">
        <v>241</v>
      </c>
      <c r="H30" s="8">
        <v>5320</v>
      </c>
      <c r="I30" s="8">
        <v>5320</v>
      </c>
      <c r="J30" s="8"/>
      <c r="K30" s="7"/>
      <c r="L30" s="8"/>
      <c r="M30" s="8">
        <v>5320</v>
      </c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</row>
    <row r="31" ht="30.75" customHeight="1" spans="1:24">
      <c r="A31" s="7" t="s">
        <v>71</v>
      </c>
      <c r="B31" s="7" t="s">
        <v>242</v>
      </c>
      <c r="C31" s="7" t="s">
        <v>243</v>
      </c>
      <c r="D31" s="7" t="s">
        <v>125</v>
      </c>
      <c r="E31" s="7" t="s">
        <v>126</v>
      </c>
      <c r="F31" s="7" t="s">
        <v>240</v>
      </c>
      <c r="G31" s="7" t="s">
        <v>241</v>
      </c>
      <c r="H31" s="8">
        <v>14560</v>
      </c>
      <c r="I31" s="8">
        <v>14560</v>
      </c>
      <c r="J31" s="8"/>
      <c r="K31" s="7"/>
      <c r="L31" s="8"/>
      <c r="M31" s="8">
        <v>14560</v>
      </c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</row>
    <row r="32" ht="30.75" customHeight="1" spans="1:24">
      <c r="A32" s="7" t="s">
        <v>71</v>
      </c>
      <c r="B32" s="7" t="s">
        <v>244</v>
      </c>
      <c r="C32" s="7" t="s">
        <v>245</v>
      </c>
      <c r="D32" s="7" t="s">
        <v>101</v>
      </c>
      <c r="E32" s="7" t="s">
        <v>102</v>
      </c>
      <c r="F32" s="7" t="s">
        <v>240</v>
      </c>
      <c r="G32" s="7" t="s">
        <v>241</v>
      </c>
      <c r="H32" s="8">
        <v>19599.87</v>
      </c>
      <c r="I32" s="8">
        <v>19599.87</v>
      </c>
      <c r="J32" s="8"/>
      <c r="K32" s="7"/>
      <c r="L32" s="8"/>
      <c r="M32" s="8">
        <v>19599.87</v>
      </c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</row>
    <row r="33" ht="30.75" customHeight="1" spans="1:24">
      <c r="A33" s="7" t="s">
        <v>71</v>
      </c>
      <c r="B33" s="7" t="s">
        <v>244</v>
      </c>
      <c r="C33" s="7" t="s">
        <v>245</v>
      </c>
      <c r="D33" s="7" t="s">
        <v>105</v>
      </c>
      <c r="E33" s="7" t="s">
        <v>106</v>
      </c>
      <c r="F33" s="7" t="s">
        <v>240</v>
      </c>
      <c r="G33" s="7" t="s">
        <v>241</v>
      </c>
      <c r="H33" s="8">
        <v>7752.11</v>
      </c>
      <c r="I33" s="8">
        <v>7752.11</v>
      </c>
      <c r="J33" s="8"/>
      <c r="K33" s="7"/>
      <c r="L33" s="8"/>
      <c r="M33" s="8">
        <v>7752.11</v>
      </c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</row>
    <row r="34" ht="30.75" customHeight="1" spans="1:24">
      <c r="A34" s="7" t="s">
        <v>71</v>
      </c>
      <c r="B34" s="7" t="s">
        <v>246</v>
      </c>
      <c r="C34" s="7" t="s">
        <v>247</v>
      </c>
      <c r="D34" s="7" t="s">
        <v>105</v>
      </c>
      <c r="E34" s="7" t="s">
        <v>106</v>
      </c>
      <c r="F34" s="7" t="s">
        <v>240</v>
      </c>
      <c r="G34" s="7" t="s">
        <v>241</v>
      </c>
      <c r="H34" s="8">
        <v>15504.22</v>
      </c>
      <c r="I34" s="8">
        <v>15504.22</v>
      </c>
      <c r="J34" s="8"/>
      <c r="K34" s="7"/>
      <c r="L34" s="8"/>
      <c r="M34" s="8">
        <v>15504.22</v>
      </c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</row>
    <row r="35" ht="30.75" customHeight="1" spans="1:24">
      <c r="A35" s="7" t="s">
        <v>71</v>
      </c>
      <c r="B35" s="7" t="s">
        <v>248</v>
      </c>
      <c r="C35" s="7" t="s">
        <v>132</v>
      </c>
      <c r="D35" s="7" t="s">
        <v>131</v>
      </c>
      <c r="E35" s="7" t="s">
        <v>132</v>
      </c>
      <c r="F35" s="7" t="s">
        <v>249</v>
      </c>
      <c r="G35" s="7" t="s">
        <v>132</v>
      </c>
      <c r="H35" s="8">
        <v>704399.64</v>
      </c>
      <c r="I35" s="8">
        <v>704399.64</v>
      </c>
      <c r="J35" s="8"/>
      <c r="K35" s="7"/>
      <c r="L35" s="8"/>
      <c r="M35" s="8">
        <v>704399.64</v>
      </c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</row>
    <row r="36" ht="30.75" customHeight="1" spans="1:24">
      <c r="A36" s="7" t="s">
        <v>71</v>
      </c>
      <c r="B36" s="7" t="s">
        <v>250</v>
      </c>
      <c r="C36" s="7" t="s">
        <v>251</v>
      </c>
      <c r="D36" s="7" t="s">
        <v>101</v>
      </c>
      <c r="E36" s="7" t="s">
        <v>102</v>
      </c>
      <c r="F36" s="7" t="s">
        <v>252</v>
      </c>
      <c r="G36" s="7" t="s">
        <v>253</v>
      </c>
      <c r="H36" s="8">
        <v>283008</v>
      </c>
      <c r="I36" s="8">
        <v>283008</v>
      </c>
      <c r="J36" s="8"/>
      <c r="K36" s="7"/>
      <c r="L36" s="8"/>
      <c r="M36" s="8">
        <v>283008</v>
      </c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</row>
    <row r="37" ht="30.75" customHeight="1" spans="1:24">
      <c r="A37" s="7" t="s">
        <v>71</v>
      </c>
      <c r="B37" s="7" t="s">
        <v>254</v>
      </c>
      <c r="C37" s="7" t="s">
        <v>255</v>
      </c>
      <c r="D37" s="7" t="s">
        <v>101</v>
      </c>
      <c r="E37" s="7" t="s">
        <v>102</v>
      </c>
      <c r="F37" s="7" t="s">
        <v>256</v>
      </c>
      <c r="G37" s="7" t="s">
        <v>255</v>
      </c>
      <c r="H37" s="8">
        <v>64625.9</v>
      </c>
      <c r="I37" s="8">
        <v>64625.9</v>
      </c>
      <c r="J37" s="8"/>
      <c r="K37" s="7"/>
      <c r="L37" s="8"/>
      <c r="M37" s="8">
        <v>64625.9</v>
      </c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</row>
    <row r="38" ht="30.75" customHeight="1" spans="1:24">
      <c r="A38" s="7" t="s">
        <v>71</v>
      </c>
      <c r="B38" s="7" t="s">
        <v>254</v>
      </c>
      <c r="C38" s="7" t="s">
        <v>255</v>
      </c>
      <c r="D38" s="7" t="s">
        <v>105</v>
      </c>
      <c r="E38" s="7" t="s">
        <v>106</v>
      </c>
      <c r="F38" s="7" t="s">
        <v>256</v>
      </c>
      <c r="G38" s="7" t="s">
        <v>255</v>
      </c>
      <c r="H38" s="8">
        <v>31008.44</v>
      </c>
      <c r="I38" s="8">
        <v>31008.44</v>
      </c>
      <c r="J38" s="8"/>
      <c r="K38" s="7"/>
      <c r="L38" s="8"/>
      <c r="M38" s="8">
        <v>31008.44</v>
      </c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</row>
    <row r="39" ht="30.75" customHeight="1" spans="1:24">
      <c r="A39" s="7" t="s">
        <v>71</v>
      </c>
      <c r="B39" s="7" t="s">
        <v>257</v>
      </c>
      <c r="C39" s="7" t="s">
        <v>258</v>
      </c>
      <c r="D39" s="7" t="s">
        <v>101</v>
      </c>
      <c r="E39" s="7" t="s">
        <v>102</v>
      </c>
      <c r="F39" s="7" t="s">
        <v>259</v>
      </c>
      <c r="G39" s="7" t="s">
        <v>260</v>
      </c>
      <c r="H39" s="8">
        <v>180000</v>
      </c>
      <c r="I39" s="8">
        <v>180000</v>
      </c>
      <c r="J39" s="8"/>
      <c r="K39" s="7"/>
      <c r="L39" s="8"/>
      <c r="M39" s="8">
        <v>180000</v>
      </c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</row>
    <row r="40" ht="30.75" customHeight="1" spans="1:24">
      <c r="A40" s="7" t="s">
        <v>71</v>
      </c>
      <c r="B40" s="7" t="s">
        <v>261</v>
      </c>
      <c r="C40" s="7" t="s">
        <v>262</v>
      </c>
      <c r="D40" s="7" t="s">
        <v>101</v>
      </c>
      <c r="E40" s="7" t="s">
        <v>102</v>
      </c>
      <c r="F40" s="7" t="s">
        <v>263</v>
      </c>
      <c r="G40" s="7" t="s">
        <v>264</v>
      </c>
      <c r="H40" s="8">
        <v>342600</v>
      </c>
      <c r="I40" s="8">
        <v>342600</v>
      </c>
      <c r="J40" s="8"/>
      <c r="K40" s="7"/>
      <c r="L40" s="8"/>
      <c r="M40" s="8">
        <v>342600</v>
      </c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</row>
    <row r="41" ht="30.75" customHeight="1" spans="1:24">
      <c r="A41" s="7" t="s">
        <v>71</v>
      </c>
      <c r="B41" s="7" t="s">
        <v>265</v>
      </c>
      <c r="C41" s="7" t="s">
        <v>266</v>
      </c>
      <c r="D41" s="7" t="s">
        <v>101</v>
      </c>
      <c r="E41" s="7" t="s">
        <v>102</v>
      </c>
      <c r="F41" s="7" t="s">
        <v>263</v>
      </c>
      <c r="G41" s="7" t="s">
        <v>264</v>
      </c>
      <c r="H41" s="8">
        <v>34260</v>
      </c>
      <c r="I41" s="8">
        <v>34260</v>
      </c>
      <c r="J41" s="8"/>
      <c r="K41" s="7"/>
      <c r="L41" s="8"/>
      <c r="M41" s="8">
        <v>34260</v>
      </c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</row>
    <row r="42" ht="30.75" customHeight="1" spans="1:24">
      <c r="A42" s="7" t="s">
        <v>71</v>
      </c>
      <c r="B42" s="7" t="s">
        <v>265</v>
      </c>
      <c r="C42" s="7" t="s">
        <v>266</v>
      </c>
      <c r="D42" s="7" t="s">
        <v>105</v>
      </c>
      <c r="E42" s="7" t="s">
        <v>106</v>
      </c>
      <c r="F42" s="7" t="s">
        <v>263</v>
      </c>
      <c r="G42" s="7" t="s">
        <v>264</v>
      </c>
      <c r="H42" s="8"/>
      <c r="I42" s="8"/>
      <c r="J42" s="8"/>
      <c r="K42" s="7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</row>
    <row r="43" ht="30.75" customHeight="1" spans="1:24">
      <c r="A43" s="7" t="s">
        <v>71</v>
      </c>
      <c r="B43" s="7" t="s">
        <v>267</v>
      </c>
      <c r="C43" s="7" t="s">
        <v>268</v>
      </c>
      <c r="D43" s="7" t="s">
        <v>105</v>
      </c>
      <c r="E43" s="7" t="s">
        <v>106</v>
      </c>
      <c r="F43" s="7" t="s">
        <v>215</v>
      </c>
      <c r="G43" s="7" t="s">
        <v>216</v>
      </c>
      <c r="H43" s="8">
        <v>12000</v>
      </c>
      <c r="I43" s="8">
        <v>12000</v>
      </c>
      <c r="J43" s="8"/>
      <c r="K43" s="7"/>
      <c r="L43" s="8"/>
      <c r="M43" s="8">
        <v>12000</v>
      </c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</row>
    <row r="44" ht="30.75" customHeight="1" spans="1:24">
      <c r="A44" s="7" t="s">
        <v>71</v>
      </c>
      <c r="B44" s="7" t="s">
        <v>269</v>
      </c>
      <c r="C44" s="7" t="s">
        <v>270</v>
      </c>
      <c r="D44" s="7" t="s">
        <v>105</v>
      </c>
      <c r="E44" s="7" t="s">
        <v>106</v>
      </c>
      <c r="F44" s="7" t="s">
        <v>271</v>
      </c>
      <c r="G44" s="7" t="s">
        <v>272</v>
      </c>
      <c r="H44" s="8">
        <v>60500</v>
      </c>
      <c r="I44" s="8">
        <v>60500</v>
      </c>
      <c r="J44" s="8"/>
      <c r="K44" s="7"/>
      <c r="L44" s="8"/>
      <c r="M44" s="8">
        <v>60500</v>
      </c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</row>
    <row r="45" ht="30.75" customHeight="1" spans="1:24">
      <c r="A45" s="7" t="s">
        <v>71</v>
      </c>
      <c r="B45" s="7" t="s">
        <v>269</v>
      </c>
      <c r="C45" s="7" t="s">
        <v>270</v>
      </c>
      <c r="D45" s="7" t="s">
        <v>105</v>
      </c>
      <c r="E45" s="7" t="s">
        <v>106</v>
      </c>
      <c r="F45" s="7" t="s">
        <v>273</v>
      </c>
      <c r="G45" s="7" t="s">
        <v>274</v>
      </c>
      <c r="H45" s="8">
        <v>5000</v>
      </c>
      <c r="I45" s="8">
        <v>5000</v>
      </c>
      <c r="J45" s="8"/>
      <c r="K45" s="7"/>
      <c r="L45" s="8"/>
      <c r="M45" s="8">
        <v>5000</v>
      </c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</row>
    <row r="46" ht="30.75" customHeight="1" spans="1:24">
      <c r="A46" s="7" t="s">
        <v>71</v>
      </c>
      <c r="B46" s="7" t="s">
        <v>269</v>
      </c>
      <c r="C46" s="7" t="s">
        <v>270</v>
      </c>
      <c r="D46" s="7" t="s">
        <v>105</v>
      </c>
      <c r="E46" s="7" t="s">
        <v>106</v>
      </c>
      <c r="F46" s="7" t="s">
        <v>275</v>
      </c>
      <c r="G46" s="7" t="s">
        <v>276</v>
      </c>
      <c r="H46" s="8">
        <v>50000</v>
      </c>
      <c r="I46" s="8">
        <v>50000</v>
      </c>
      <c r="J46" s="8"/>
      <c r="K46" s="7"/>
      <c r="L46" s="8"/>
      <c r="M46" s="8">
        <v>50000</v>
      </c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</row>
    <row r="47" ht="30.75" customHeight="1" spans="1:24">
      <c r="A47" s="7" t="s">
        <v>71</v>
      </c>
      <c r="B47" s="7" t="s">
        <v>269</v>
      </c>
      <c r="C47" s="7" t="s">
        <v>270</v>
      </c>
      <c r="D47" s="7" t="s">
        <v>105</v>
      </c>
      <c r="E47" s="7" t="s">
        <v>106</v>
      </c>
      <c r="F47" s="7" t="s">
        <v>277</v>
      </c>
      <c r="G47" s="7" t="s">
        <v>278</v>
      </c>
      <c r="H47" s="8">
        <v>20000</v>
      </c>
      <c r="I47" s="8">
        <v>20000</v>
      </c>
      <c r="J47" s="8"/>
      <c r="K47" s="7"/>
      <c r="L47" s="8"/>
      <c r="M47" s="8">
        <v>20000</v>
      </c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</row>
    <row r="48" ht="30.75" customHeight="1" spans="1:24">
      <c r="A48" s="7" t="s">
        <v>71</v>
      </c>
      <c r="B48" s="7" t="s">
        <v>269</v>
      </c>
      <c r="C48" s="7" t="s">
        <v>270</v>
      </c>
      <c r="D48" s="7" t="s">
        <v>105</v>
      </c>
      <c r="E48" s="7" t="s">
        <v>106</v>
      </c>
      <c r="F48" s="7" t="s">
        <v>279</v>
      </c>
      <c r="G48" s="7" t="s">
        <v>280</v>
      </c>
      <c r="H48" s="8">
        <v>17500</v>
      </c>
      <c r="I48" s="8">
        <v>17500</v>
      </c>
      <c r="J48" s="8"/>
      <c r="K48" s="7"/>
      <c r="L48" s="8"/>
      <c r="M48" s="8">
        <v>17500</v>
      </c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</row>
    <row r="49" ht="30.75" customHeight="1" spans="1:24">
      <c r="A49" s="7" t="s">
        <v>71</v>
      </c>
      <c r="B49" s="7" t="s">
        <v>269</v>
      </c>
      <c r="C49" s="7" t="s">
        <v>270</v>
      </c>
      <c r="D49" s="7" t="s">
        <v>105</v>
      </c>
      <c r="E49" s="7" t="s">
        <v>106</v>
      </c>
      <c r="F49" s="7" t="s">
        <v>281</v>
      </c>
      <c r="G49" s="7" t="s">
        <v>282</v>
      </c>
      <c r="H49" s="8">
        <v>15000</v>
      </c>
      <c r="I49" s="8">
        <v>15000</v>
      </c>
      <c r="J49" s="8"/>
      <c r="K49" s="7"/>
      <c r="L49" s="8"/>
      <c r="M49" s="8">
        <v>15000</v>
      </c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</row>
    <row r="50" ht="30.75" customHeight="1" spans="1:24">
      <c r="A50" s="7" t="s">
        <v>71</v>
      </c>
      <c r="B50" s="7" t="s">
        <v>267</v>
      </c>
      <c r="C50" s="7" t="s">
        <v>268</v>
      </c>
      <c r="D50" s="7" t="s">
        <v>101</v>
      </c>
      <c r="E50" s="7" t="s">
        <v>102</v>
      </c>
      <c r="F50" s="7" t="s">
        <v>215</v>
      </c>
      <c r="G50" s="7" t="s">
        <v>216</v>
      </c>
      <c r="H50" s="8">
        <v>21000</v>
      </c>
      <c r="I50" s="8">
        <v>21000</v>
      </c>
      <c r="J50" s="8"/>
      <c r="K50" s="7"/>
      <c r="L50" s="8"/>
      <c r="M50" s="8">
        <v>21000</v>
      </c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</row>
    <row r="51" ht="30.75" customHeight="1" spans="1:24">
      <c r="A51" s="7" t="s">
        <v>71</v>
      </c>
      <c r="B51" s="7" t="s">
        <v>269</v>
      </c>
      <c r="C51" s="7" t="s">
        <v>270</v>
      </c>
      <c r="D51" s="7" t="s">
        <v>101</v>
      </c>
      <c r="E51" s="7" t="s">
        <v>102</v>
      </c>
      <c r="F51" s="7" t="s">
        <v>271</v>
      </c>
      <c r="G51" s="7" t="s">
        <v>272</v>
      </c>
      <c r="H51" s="8">
        <v>55100</v>
      </c>
      <c r="I51" s="8">
        <v>55100</v>
      </c>
      <c r="J51" s="8"/>
      <c r="K51" s="7"/>
      <c r="L51" s="8"/>
      <c r="M51" s="8">
        <v>55100</v>
      </c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</row>
    <row r="52" ht="30.75" customHeight="1" spans="1:24">
      <c r="A52" s="7" t="s">
        <v>71</v>
      </c>
      <c r="B52" s="7" t="s">
        <v>269</v>
      </c>
      <c r="C52" s="7" t="s">
        <v>270</v>
      </c>
      <c r="D52" s="7" t="s">
        <v>101</v>
      </c>
      <c r="E52" s="7" t="s">
        <v>102</v>
      </c>
      <c r="F52" s="7" t="s">
        <v>273</v>
      </c>
      <c r="G52" s="7" t="s">
        <v>274</v>
      </c>
      <c r="H52" s="8">
        <v>19000</v>
      </c>
      <c r="I52" s="8">
        <v>19000</v>
      </c>
      <c r="J52" s="8"/>
      <c r="K52" s="7"/>
      <c r="L52" s="8"/>
      <c r="M52" s="8">
        <v>19000</v>
      </c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</row>
    <row r="53" ht="30.75" customHeight="1" spans="1:24">
      <c r="A53" s="7" t="s">
        <v>71</v>
      </c>
      <c r="B53" s="7" t="s">
        <v>269</v>
      </c>
      <c r="C53" s="7" t="s">
        <v>270</v>
      </c>
      <c r="D53" s="7" t="s">
        <v>101</v>
      </c>
      <c r="E53" s="7" t="s">
        <v>102</v>
      </c>
      <c r="F53" s="7" t="s">
        <v>283</v>
      </c>
      <c r="G53" s="7" t="s">
        <v>284</v>
      </c>
      <c r="H53" s="8">
        <v>2000</v>
      </c>
      <c r="I53" s="8">
        <v>2000</v>
      </c>
      <c r="J53" s="8"/>
      <c r="K53" s="7"/>
      <c r="L53" s="8"/>
      <c r="M53" s="8">
        <v>2000</v>
      </c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</row>
    <row r="54" ht="30.75" customHeight="1" spans="1:24">
      <c r="A54" s="7" t="s">
        <v>71</v>
      </c>
      <c r="B54" s="7" t="s">
        <v>269</v>
      </c>
      <c r="C54" s="7" t="s">
        <v>270</v>
      </c>
      <c r="D54" s="7" t="s">
        <v>101</v>
      </c>
      <c r="E54" s="7" t="s">
        <v>102</v>
      </c>
      <c r="F54" s="7" t="s">
        <v>285</v>
      </c>
      <c r="G54" s="7" t="s">
        <v>286</v>
      </c>
      <c r="H54" s="8">
        <v>21600</v>
      </c>
      <c r="I54" s="8">
        <v>21600</v>
      </c>
      <c r="J54" s="8"/>
      <c r="K54" s="7"/>
      <c r="L54" s="8"/>
      <c r="M54" s="8">
        <v>21600</v>
      </c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</row>
    <row r="55" ht="30.75" customHeight="1" spans="1:24">
      <c r="A55" s="7" t="s">
        <v>71</v>
      </c>
      <c r="B55" s="7" t="s">
        <v>269</v>
      </c>
      <c r="C55" s="7" t="s">
        <v>270</v>
      </c>
      <c r="D55" s="7" t="s">
        <v>101</v>
      </c>
      <c r="E55" s="7" t="s">
        <v>102</v>
      </c>
      <c r="F55" s="7" t="s">
        <v>287</v>
      </c>
      <c r="G55" s="7" t="s">
        <v>288</v>
      </c>
      <c r="H55" s="8">
        <v>35600</v>
      </c>
      <c r="I55" s="8">
        <v>35600</v>
      </c>
      <c r="J55" s="8"/>
      <c r="K55" s="7"/>
      <c r="L55" s="8"/>
      <c r="M55" s="8">
        <v>35600</v>
      </c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</row>
    <row r="56" ht="30.75" customHeight="1" spans="1:24">
      <c r="A56" s="7" t="s">
        <v>71</v>
      </c>
      <c r="B56" s="7" t="s">
        <v>269</v>
      </c>
      <c r="C56" s="7" t="s">
        <v>270</v>
      </c>
      <c r="D56" s="7" t="s">
        <v>101</v>
      </c>
      <c r="E56" s="7" t="s">
        <v>102</v>
      </c>
      <c r="F56" s="7" t="s">
        <v>289</v>
      </c>
      <c r="G56" s="7" t="s">
        <v>290</v>
      </c>
      <c r="H56" s="8">
        <v>25000</v>
      </c>
      <c r="I56" s="8">
        <v>25000</v>
      </c>
      <c r="J56" s="8"/>
      <c r="K56" s="7"/>
      <c r="L56" s="8"/>
      <c r="M56" s="8">
        <v>25000</v>
      </c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</row>
    <row r="57" ht="30.75" customHeight="1" spans="1:24">
      <c r="A57" s="7" t="s">
        <v>71</v>
      </c>
      <c r="B57" s="7" t="s">
        <v>269</v>
      </c>
      <c r="C57" s="7" t="s">
        <v>270</v>
      </c>
      <c r="D57" s="7" t="s">
        <v>101</v>
      </c>
      <c r="E57" s="7" t="s">
        <v>102</v>
      </c>
      <c r="F57" s="7" t="s">
        <v>291</v>
      </c>
      <c r="G57" s="7" t="s">
        <v>292</v>
      </c>
      <c r="H57" s="8">
        <v>20000</v>
      </c>
      <c r="I57" s="8">
        <v>20000</v>
      </c>
      <c r="J57" s="8"/>
      <c r="K57" s="7"/>
      <c r="L57" s="8"/>
      <c r="M57" s="8">
        <v>20000</v>
      </c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</row>
    <row r="58" ht="30.75" customHeight="1" spans="1:24">
      <c r="A58" s="7" t="s">
        <v>71</v>
      </c>
      <c r="B58" s="7" t="s">
        <v>293</v>
      </c>
      <c r="C58" s="7" t="s">
        <v>184</v>
      </c>
      <c r="D58" s="7" t="s">
        <v>101</v>
      </c>
      <c r="E58" s="7" t="s">
        <v>102</v>
      </c>
      <c r="F58" s="7" t="s">
        <v>294</v>
      </c>
      <c r="G58" s="7" t="s">
        <v>184</v>
      </c>
      <c r="H58" s="8">
        <v>39000</v>
      </c>
      <c r="I58" s="8">
        <v>39000</v>
      </c>
      <c r="J58" s="8"/>
      <c r="K58" s="7"/>
      <c r="L58" s="8"/>
      <c r="M58" s="8">
        <v>39000</v>
      </c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</row>
    <row r="59" ht="30.75" customHeight="1" spans="1:24">
      <c r="A59" s="7" t="s">
        <v>71</v>
      </c>
      <c r="B59" s="7" t="s">
        <v>269</v>
      </c>
      <c r="C59" s="7" t="s">
        <v>270</v>
      </c>
      <c r="D59" s="7" t="s">
        <v>101</v>
      </c>
      <c r="E59" s="7" t="s">
        <v>102</v>
      </c>
      <c r="F59" s="7" t="s">
        <v>279</v>
      </c>
      <c r="G59" s="7" t="s">
        <v>280</v>
      </c>
      <c r="H59" s="8">
        <v>21700</v>
      </c>
      <c r="I59" s="8">
        <v>21700</v>
      </c>
      <c r="J59" s="8"/>
      <c r="K59" s="7"/>
      <c r="L59" s="8"/>
      <c r="M59" s="8">
        <v>21700</v>
      </c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</row>
    <row r="60" ht="30.75" customHeight="1" spans="1:24">
      <c r="A60" s="7" t="s">
        <v>71</v>
      </c>
      <c r="B60" s="7" t="s">
        <v>269</v>
      </c>
      <c r="C60" s="7" t="s">
        <v>270</v>
      </c>
      <c r="D60" s="7" t="s">
        <v>101</v>
      </c>
      <c r="E60" s="7" t="s">
        <v>102</v>
      </c>
      <c r="F60" s="7" t="s">
        <v>281</v>
      </c>
      <c r="G60" s="7" t="s">
        <v>282</v>
      </c>
      <c r="H60" s="8">
        <v>70000</v>
      </c>
      <c r="I60" s="8">
        <v>70000</v>
      </c>
      <c r="J60" s="8"/>
      <c r="K60" s="7"/>
      <c r="L60" s="8"/>
      <c r="M60" s="8">
        <v>70000</v>
      </c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</row>
    <row r="61" ht="30.75" customHeight="1" spans="1:24">
      <c r="A61" s="7" t="s">
        <v>71</v>
      </c>
      <c r="B61" s="7" t="s">
        <v>295</v>
      </c>
      <c r="C61" s="7" t="s">
        <v>296</v>
      </c>
      <c r="D61" s="7" t="s">
        <v>111</v>
      </c>
      <c r="E61" s="7" t="s">
        <v>112</v>
      </c>
      <c r="F61" s="7" t="s">
        <v>271</v>
      </c>
      <c r="G61" s="7" t="s">
        <v>272</v>
      </c>
      <c r="H61" s="8">
        <v>9600</v>
      </c>
      <c r="I61" s="8">
        <v>9600</v>
      </c>
      <c r="J61" s="8"/>
      <c r="K61" s="7"/>
      <c r="L61" s="8"/>
      <c r="M61" s="8">
        <v>9600</v>
      </c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</row>
    <row r="62" ht="30.75" customHeight="1" spans="1:24">
      <c r="A62" s="7" t="s">
        <v>71</v>
      </c>
      <c r="B62" s="7" t="s">
        <v>297</v>
      </c>
      <c r="C62" s="7" t="s">
        <v>298</v>
      </c>
      <c r="D62" s="7" t="s">
        <v>111</v>
      </c>
      <c r="E62" s="7" t="s">
        <v>112</v>
      </c>
      <c r="F62" s="7" t="s">
        <v>299</v>
      </c>
      <c r="G62" s="7" t="s">
        <v>298</v>
      </c>
      <c r="H62" s="8">
        <v>341739</v>
      </c>
      <c r="I62" s="8">
        <v>341739</v>
      </c>
      <c r="J62" s="8"/>
      <c r="K62" s="7"/>
      <c r="L62" s="8"/>
      <c r="M62" s="8">
        <v>341739</v>
      </c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</row>
    <row r="63" ht="30.75" customHeight="1" spans="1:24">
      <c r="A63" s="7" t="s">
        <v>71</v>
      </c>
      <c r="B63" s="7" t="s">
        <v>300</v>
      </c>
      <c r="C63" s="7" t="s">
        <v>301</v>
      </c>
      <c r="D63" s="7" t="s">
        <v>101</v>
      </c>
      <c r="E63" s="7" t="s">
        <v>102</v>
      </c>
      <c r="F63" s="7" t="s">
        <v>302</v>
      </c>
      <c r="G63" s="7" t="s">
        <v>303</v>
      </c>
      <c r="H63" s="8">
        <v>52000</v>
      </c>
      <c r="I63" s="8">
        <v>52000</v>
      </c>
      <c r="J63" s="8"/>
      <c r="K63" s="7"/>
      <c r="L63" s="8"/>
      <c r="M63" s="8">
        <v>52000</v>
      </c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</row>
    <row r="64" ht="30.75" customHeight="1" spans="1:24">
      <c r="A64" s="7" t="s">
        <v>71</v>
      </c>
      <c r="B64" s="7" t="s">
        <v>300</v>
      </c>
      <c r="C64" s="7" t="s">
        <v>301</v>
      </c>
      <c r="D64" s="7" t="s">
        <v>101</v>
      </c>
      <c r="E64" s="7" t="s">
        <v>102</v>
      </c>
      <c r="F64" s="7" t="s">
        <v>304</v>
      </c>
      <c r="G64" s="7" t="s">
        <v>305</v>
      </c>
      <c r="H64" s="8">
        <v>20000</v>
      </c>
      <c r="I64" s="8">
        <v>20000</v>
      </c>
      <c r="J64" s="8"/>
      <c r="K64" s="7"/>
      <c r="L64" s="8"/>
      <c r="M64" s="8">
        <v>20000</v>
      </c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</row>
    <row r="65" ht="30.85" customHeight="1" spans="1:24">
      <c r="A65" s="9" t="s">
        <v>179</v>
      </c>
      <c r="B65" s="9"/>
      <c r="C65" s="9"/>
      <c r="D65" s="9"/>
      <c r="E65" s="9"/>
      <c r="F65" s="9"/>
      <c r="G65" s="9"/>
      <c r="H65" s="8">
        <v>10694252.09</v>
      </c>
      <c r="I65" s="8">
        <v>10694252.09</v>
      </c>
      <c r="J65" s="8"/>
      <c r="K65" s="8"/>
      <c r="L65" s="8"/>
      <c r="M65" s="8">
        <v>10694252.09</v>
      </c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</row>
  </sheetData>
  <mergeCells count="30">
    <mergeCell ref="A2:X2"/>
    <mergeCell ref="A3:G3"/>
    <mergeCell ref="H4:X4"/>
    <mergeCell ref="I5:N5"/>
    <mergeCell ref="O5:Q5"/>
    <mergeCell ref="S5:X5"/>
    <mergeCell ref="I6:J6"/>
    <mergeCell ref="A65:G65"/>
    <mergeCell ref="A4:A7"/>
    <mergeCell ref="B4:B7"/>
    <mergeCell ref="C4:C7"/>
    <mergeCell ref="D4:D7"/>
    <mergeCell ref="E4:E7"/>
    <mergeCell ref="F4:F7"/>
    <mergeCell ref="G4:G7"/>
    <mergeCell ref="H5:H7"/>
    <mergeCell ref="K6:K7"/>
    <mergeCell ref="L6:L7"/>
    <mergeCell ref="M6:M7"/>
    <mergeCell ref="N6:N7"/>
    <mergeCell ref="O6:O7"/>
    <mergeCell ref="P6:P7"/>
    <mergeCell ref="Q6:Q7"/>
    <mergeCell ref="R5:R7"/>
    <mergeCell ref="S6:S7"/>
    <mergeCell ref="T6:T7"/>
    <mergeCell ref="U6:U7"/>
    <mergeCell ref="V6:V7"/>
    <mergeCell ref="W6:W7"/>
    <mergeCell ref="X6:X7"/>
  </mergeCells>
  <pageMargins left="0.75" right="0.75" top="1" bottom="1" header="0.5" footer="0.5"/>
  <pageSetup paperSize="9" scale="17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W24"/>
  <sheetViews>
    <sheetView showZeros="0" workbookViewId="0">
      <selection activeCell="A1" sqref="A1"/>
    </sheetView>
  </sheetViews>
  <sheetFormatPr defaultColWidth="10.7037037037037" defaultRowHeight="14.25" customHeight="1"/>
  <cols>
    <col min="1" max="1" width="16.1388888888889" customWidth="1"/>
    <col min="2" max="2" width="31.5740740740741" customWidth="1"/>
    <col min="3" max="3" width="38.287037037037" customWidth="1"/>
    <col min="4" max="4" width="27.8518518518519" customWidth="1"/>
    <col min="5" max="5" width="13" customWidth="1"/>
    <col min="6" max="6" width="20.712962962963" customWidth="1"/>
    <col min="7" max="7" width="11.5740740740741" customWidth="1"/>
    <col min="8" max="8" width="20.712962962963" customWidth="1"/>
    <col min="9" max="10" width="12.5740740740741" customWidth="1"/>
    <col min="11" max="11" width="12.8518518518519" customWidth="1"/>
    <col min="12" max="14" width="14.287037037037" customWidth="1"/>
    <col min="15" max="15" width="14.8518518518519" customWidth="1"/>
    <col min="16" max="17" width="13" customWidth="1"/>
    <col min="19" max="19" width="12" customWidth="1"/>
    <col min="20" max="21" width="13.8518518518519" customWidth="1"/>
    <col min="22" max="22" width="13.5740740740741" customWidth="1"/>
    <col min="23" max="23" width="12" customWidth="1"/>
  </cols>
  <sheetData>
    <row r="1" ht="13.5" customHeight="1" spans="1:23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23" t="s">
        <v>306</v>
      </c>
    </row>
    <row r="2" ht="45" customHeight="1" spans="1:23">
      <c r="A2" s="20" t="s">
        <v>307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</row>
    <row r="3" ht="13.5" customHeight="1" spans="1:23">
      <c r="A3" s="19" t="str">
        <f>"单位名称："&amp;"永仁县人民政府办公室"</f>
        <v>单位名称：永仁县人民政府办公室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23" t="s">
        <v>54</v>
      </c>
    </row>
    <row r="4" ht="21.75" customHeight="1" spans="1:23">
      <c r="A4" s="9" t="s">
        <v>308</v>
      </c>
      <c r="B4" s="9" t="s">
        <v>190</v>
      </c>
      <c r="C4" s="9" t="s">
        <v>191</v>
      </c>
      <c r="D4" s="9" t="s">
        <v>189</v>
      </c>
      <c r="E4" s="9" t="s">
        <v>192</v>
      </c>
      <c r="F4" s="9" t="s">
        <v>193</v>
      </c>
      <c r="G4" s="9" t="s">
        <v>309</v>
      </c>
      <c r="H4" s="9" t="s">
        <v>310</v>
      </c>
      <c r="I4" s="9" t="s">
        <v>57</v>
      </c>
      <c r="J4" s="9" t="s">
        <v>311</v>
      </c>
      <c r="K4" s="9"/>
      <c r="L4" s="9"/>
      <c r="M4" s="9"/>
      <c r="N4" s="9" t="s">
        <v>198</v>
      </c>
      <c r="O4" s="9"/>
      <c r="P4" s="9"/>
      <c r="Q4" s="9" t="s">
        <v>63</v>
      </c>
      <c r="R4" s="9" t="s">
        <v>64</v>
      </c>
      <c r="S4" s="9"/>
      <c r="T4" s="9"/>
      <c r="U4" s="9"/>
      <c r="V4" s="9"/>
      <c r="W4" s="9"/>
    </row>
    <row r="5" ht="21.75" customHeight="1" spans="1:23">
      <c r="A5" s="9"/>
      <c r="B5" s="9"/>
      <c r="C5" s="9"/>
      <c r="D5" s="9"/>
      <c r="E5" s="9"/>
      <c r="F5" s="9"/>
      <c r="G5" s="9"/>
      <c r="H5" s="9"/>
      <c r="I5" s="9"/>
      <c r="J5" s="9" t="s">
        <v>60</v>
      </c>
      <c r="K5" s="9"/>
      <c r="L5" s="9" t="s">
        <v>61</v>
      </c>
      <c r="M5" s="9" t="s">
        <v>62</v>
      </c>
      <c r="N5" s="9" t="s">
        <v>60</v>
      </c>
      <c r="O5" s="9" t="s">
        <v>61</v>
      </c>
      <c r="P5" s="9" t="s">
        <v>62</v>
      </c>
      <c r="Q5" s="9"/>
      <c r="R5" s="9" t="s">
        <v>59</v>
      </c>
      <c r="S5" s="9" t="s">
        <v>65</v>
      </c>
      <c r="T5" s="9" t="s">
        <v>205</v>
      </c>
      <c r="U5" s="9" t="s">
        <v>67</v>
      </c>
      <c r="V5" s="9" t="s">
        <v>68</v>
      </c>
      <c r="W5" s="9" t="s">
        <v>69</v>
      </c>
    </row>
    <row r="6" ht="21" customHeight="1" spans="1:23">
      <c r="A6" s="9"/>
      <c r="B6" s="9"/>
      <c r="C6" s="9"/>
      <c r="D6" s="9"/>
      <c r="E6" s="9"/>
      <c r="F6" s="9"/>
      <c r="G6" s="9"/>
      <c r="H6" s="9"/>
      <c r="I6" s="9"/>
      <c r="J6" s="9" t="s">
        <v>59</v>
      </c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ht="39.75" customHeight="1" spans="1:23">
      <c r="A7" s="9"/>
      <c r="B7" s="9"/>
      <c r="C7" s="9"/>
      <c r="D7" s="9"/>
      <c r="E7" s="9"/>
      <c r="F7" s="9"/>
      <c r="G7" s="9"/>
      <c r="H7" s="9"/>
      <c r="I7" s="9"/>
      <c r="J7" s="9" t="s">
        <v>59</v>
      </c>
      <c r="K7" s="9" t="s">
        <v>312</v>
      </c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ht="22" customHeight="1" spans="1:23">
      <c r="A8" s="49">
        <v>1</v>
      </c>
      <c r="B8" s="49">
        <v>2</v>
      </c>
      <c r="C8" s="49">
        <v>3</v>
      </c>
      <c r="D8" s="49">
        <v>4</v>
      </c>
      <c r="E8" s="49">
        <v>5</v>
      </c>
      <c r="F8" s="49">
        <v>6</v>
      </c>
      <c r="G8" s="49">
        <v>7</v>
      </c>
      <c r="H8" s="49">
        <v>8</v>
      </c>
      <c r="I8" s="49">
        <v>9</v>
      </c>
      <c r="J8" s="49">
        <v>10</v>
      </c>
      <c r="K8" s="49">
        <v>11</v>
      </c>
      <c r="L8" s="50">
        <v>12</v>
      </c>
      <c r="M8" s="50">
        <v>13</v>
      </c>
      <c r="N8" s="50">
        <v>14</v>
      </c>
      <c r="O8" s="50">
        <v>15</v>
      </c>
      <c r="P8" s="50">
        <v>16</v>
      </c>
      <c r="Q8" s="50">
        <v>17</v>
      </c>
      <c r="R8" s="50">
        <v>18</v>
      </c>
      <c r="S8" s="50">
        <v>19</v>
      </c>
      <c r="T8" s="50">
        <v>20</v>
      </c>
      <c r="U8" s="49">
        <v>21</v>
      </c>
      <c r="V8" s="49">
        <v>22</v>
      </c>
      <c r="W8" s="49">
        <v>23</v>
      </c>
    </row>
    <row r="9" ht="22" customHeight="1" spans="1:23">
      <c r="A9" s="7"/>
      <c r="B9" s="7"/>
      <c r="C9" s="7" t="s">
        <v>313</v>
      </c>
      <c r="D9" s="7"/>
      <c r="E9" s="7"/>
      <c r="F9" s="7"/>
      <c r="G9" s="7"/>
      <c r="H9" s="7"/>
      <c r="I9" s="17">
        <v>150000</v>
      </c>
      <c r="J9" s="8">
        <v>150000</v>
      </c>
      <c r="K9" s="8">
        <v>150000</v>
      </c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  <row r="10" ht="22" customHeight="1" spans="1:23">
      <c r="A10" s="7" t="s">
        <v>314</v>
      </c>
      <c r="B10" s="7" t="s">
        <v>315</v>
      </c>
      <c r="C10" s="7" t="s">
        <v>313</v>
      </c>
      <c r="D10" s="7" t="s">
        <v>71</v>
      </c>
      <c r="E10" s="7" t="s">
        <v>103</v>
      </c>
      <c r="F10" s="7" t="s">
        <v>104</v>
      </c>
      <c r="G10" s="7" t="s">
        <v>316</v>
      </c>
      <c r="H10" s="7" t="s">
        <v>317</v>
      </c>
      <c r="I10" s="8">
        <v>150000</v>
      </c>
      <c r="J10" s="8">
        <v>150000</v>
      </c>
      <c r="K10" s="8">
        <v>150000</v>
      </c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</row>
    <row r="11" ht="22" customHeight="1" spans="1:23">
      <c r="A11" s="7"/>
      <c r="B11" s="7"/>
      <c r="C11" s="7" t="s">
        <v>318</v>
      </c>
      <c r="D11" s="7"/>
      <c r="E11" s="7"/>
      <c r="F11" s="7"/>
      <c r="G11" s="7"/>
      <c r="H11" s="7"/>
      <c r="I11" s="17">
        <v>500000</v>
      </c>
      <c r="J11" s="8">
        <v>500000</v>
      </c>
      <c r="K11" s="8">
        <v>500000</v>
      </c>
      <c r="L11" s="8"/>
      <c r="M11" s="8"/>
      <c r="N11" s="8"/>
      <c r="O11" s="8"/>
      <c r="P11" s="7"/>
      <c r="Q11" s="8"/>
      <c r="R11" s="8"/>
      <c r="S11" s="8"/>
      <c r="T11" s="8"/>
      <c r="U11" s="8"/>
      <c r="V11" s="8"/>
      <c r="W11" s="8"/>
    </row>
    <row r="12" ht="22" customHeight="1" spans="1:23">
      <c r="A12" s="7" t="s">
        <v>314</v>
      </c>
      <c r="B12" s="7" t="s">
        <v>319</v>
      </c>
      <c r="C12" s="7" t="s">
        <v>318</v>
      </c>
      <c r="D12" s="7" t="s">
        <v>71</v>
      </c>
      <c r="E12" s="7" t="s">
        <v>103</v>
      </c>
      <c r="F12" s="7" t="s">
        <v>104</v>
      </c>
      <c r="G12" s="7" t="s">
        <v>275</v>
      </c>
      <c r="H12" s="7" t="s">
        <v>276</v>
      </c>
      <c r="I12" s="8">
        <v>120000</v>
      </c>
      <c r="J12" s="8">
        <v>120000</v>
      </c>
      <c r="K12" s="8">
        <v>120000</v>
      </c>
      <c r="L12" s="8"/>
      <c r="M12" s="8"/>
      <c r="N12" s="8"/>
      <c r="O12" s="8"/>
      <c r="P12" s="7"/>
      <c r="Q12" s="8"/>
      <c r="R12" s="8"/>
      <c r="S12" s="8"/>
      <c r="T12" s="8"/>
      <c r="U12" s="8"/>
      <c r="V12" s="8"/>
      <c r="W12" s="8"/>
    </row>
    <row r="13" ht="22" customHeight="1" spans="1:23">
      <c r="A13" s="7" t="s">
        <v>314</v>
      </c>
      <c r="B13" s="7" t="s">
        <v>319</v>
      </c>
      <c r="C13" s="7" t="s">
        <v>318</v>
      </c>
      <c r="D13" s="7" t="s">
        <v>71</v>
      </c>
      <c r="E13" s="7" t="s">
        <v>103</v>
      </c>
      <c r="F13" s="7" t="s">
        <v>104</v>
      </c>
      <c r="G13" s="7" t="s">
        <v>275</v>
      </c>
      <c r="H13" s="7" t="s">
        <v>276</v>
      </c>
      <c r="I13" s="8">
        <v>130000</v>
      </c>
      <c r="J13" s="8">
        <v>130000</v>
      </c>
      <c r="K13" s="8">
        <v>130000</v>
      </c>
      <c r="L13" s="8"/>
      <c r="M13" s="8"/>
      <c r="N13" s="8"/>
      <c r="O13" s="8"/>
      <c r="P13" s="7"/>
      <c r="Q13" s="8"/>
      <c r="R13" s="8"/>
      <c r="S13" s="8"/>
      <c r="T13" s="8"/>
      <c r="U13" s="8"/>
      <c r="V13" s="8"/>
      <c r="W13" s="8"/>
    </row>
    <row r="14" ht="22" customHeight="1" spans="1:23">
      <c r="A14" s="7" t="s">
        <v>314</v>
      </c>
      <c r="B14" s="7" t="s">
        <v>319</v>
      </c>
      <c r="C14" s="7" t="s">
        <v>318</v>
      </c>
      <c r="D14" s="7" t="s">
        <v>71</v>
      </c>
      <c r="E14" s="7" t="s">
        <v>103</v>
      </c>
      <c r="F14" s="7" t="s">
        <v>104</v>
      </c>
      <c r="G14" s="7" t="s">
        <v>281</v>
      </c>
      <c r="H14" s="7" t="s">
        <v>282</v>
      </c>
      <c r="I14" s="8">
        <v>50000</v>
      </c>
      <c r="J14" s="8">
        <v>50000</v>
      </c>
      <c r="K14" s="8">
        <v>50000</v>
      </c>
      <c r="L14" s="8"/>
      <c r="M14" s="8"/>
      <c r="N14" s="8"/>
      <c r="O14" s="8"/>
      <c r="P14" s="7"/>
      <c r="Q14" s="8"/>
      <c r="R14" s="8"/>
      <c r="S14" s="8"/>
      <c r="T14" s="8"/>
      <c r="U14" s="8"/>
      <c r="V14" s="8"/>
      <c r="W14" s="8"/>
    </row>
    <row r="15" ht="22" customHeight="1" spans="1:23">
      <c r="A15" s="7" t="s">
        <v>314</v>
      </c>
      <c r="B15" s="7" t="s">
        <v>319</v>
      </c>
      <c r="C15" s="7" t="s">
        <v>318</v>
      </c>
      <c r="D15" s="7" t="s">
        <v>71</v>
      </c>
      <c r="E15" s="7" t="s">
        <v>103</v>
      </c>
      <c r="F15" s="7" t="s">
        <v>104</v>
      </c>
      <c r="G15" s="7" t="s">
        <v>259</v>
      </c>
      <c r="H15" s="7" t="s">
        <v>260</v>
      </c>
      <c r="I15" s="8">
        <v>160000</v>
      </c>
      <c r="J15" s="8">
        <v>160000</v>
      </c>
      <c r="K15" s="8">
        <v>160000</v>
      </c>
      <c r="L15" s="8"/>
      <c r="M15" s="8"/>
      <c r="N15" s="8"/>
      <c r="O15" s="8"/>
      <c r="P15" s="7"/>
      <c r="Q15" s="8"/>
      <c r="R15" s="8"/>
      <c r="S15" s="8"/>
      <c r="T15" s="8"/>
      <c r="U15" s="8"/>
      <c r="V15" s="8"/>
      <c r="W15" s="8"/>
    </row>
    <row r="16" ht="22" customHeight="1" spans="1:23">
      <c r="A16" s="7" t="s">
        <v>314</v>
      </c>
      <c r="B16" s="7" t="s">
        <v>319</v>
      </c>
      <c r="C16" s="7" t="s">
        <v>318</v>
      </c>
      <c r="D16" s="7" t="s">
        <v>71</v>
      </c>
      <c r="E16" s="7" t="s">
        <v>103</v>
      </c>
      <c r="F16" s="7" t="s">
        <v>104</v>
      </c>
      <c r="G16" s="7" t="s">
        <v>263</v>
      </c>
      <c r="H16" s="7" t="s">
        <v>264</v>
      </c>
      <c r="I16" s="8">
        <v>40000</v>
      </c>
      <c r="J16" s="8">
        <v>40000</v>
      </c>
      <c r="K16" s="8">
        <v>40000</v>
      </c>
      <c r="L16" s="8"/>
      <c r="M16" s="8"/>
      <c r="N16" s="8"/>
      <c r="O16" s="8"/>
      <c r="P16" s="7"/>
      <c r="Q16" s="8"/>
      <c r="R16" s="8"/>
      <c r="S16" s="8"/>
      <c r="T16" s="8"/>
      <c r="U16" s="8"/>
      <c r="V16" s="8"/>
      <c r="W16" s="8"/>
    </row>
    <row r="17" ht="22" customHeight="1" spans="1:23">
      <c r="A17" s="7"/>
      <c r="B17" s="7"/>
      <c r="C17" s="7" t="s">
        <v>320</v>
      </c>
      <c r="D17" s="7"/>
      <c r="E17" s="7"/>
      <c r="F17" s="7"/>
      <c r="G17" s="7"/>
      <c r="H17" s="7"/>
      <c r="I17" s="17">
        <v>50000</v>
      </c>
      <c r="J17" s="8">
        <v>50000</v>
      </c>
      <c r="K17" s="8">
        <v>50000</v>
      </c>
      <c r="L17" s="8"/>
      <c r="M17" s="8"/>
      <c r="N17" s="8"/>
      <c r="O17" s="8"/>
      <c r="P17" s="7"/>
      <c r="Q17" s="8"/>
      <c r="R17" s="8"/>
      <c r="S17" s="8"/>
      <c r="T17" s="8"/>
      <c r="U17" s="8"/>
      <c r="V17" s="8"/>
      <c r="W17" s="8"/>
    </row>
    <row r="18" ht="22" customHeight="1" spans="1:23">
      <c r="A18" s="7" t="s">
        <v>314</v>
      </c>
      <c r="B18" s="7" t="s">
        <v>321</v>
      </c>
      <c r="C18" s="7" t="s">
        <v>320</v>
      </c>
      <c r="D18" s="7" t="s">
        <v>71</v>
      </c>
      <c r="E18" s="7" t="s">
        <v>103</v>
      </c>
      <c r="F18" s="7" t="s">
        <v>104</v>
      </c>
      <c r="G18" s="7" t="s">
        <v>316</v>
      </c>
      <c r="H18" s="7" t="s">
        <v>317</v>
      </c>
      <c r="I18" s="8">
        <v>50000</v>
      </c>
      <c r="J18" s="8">
        <v>50000</v>
      </c>
      <c r="K18" s="8">
        <v>50000</v>
      </c>
      <c r="L18" s="8"/>
      <c r="M18" s="8"/>
      <c r="N18" s="8"/>
      <c r="O18" s="8"/>
      <c r="P18" s="7"/>
      <c r="Q18" s="8"/>
      <c r="R18" s="8"/>
      <c r="S18" s="8"/>
      <c r="T18" s="8"/>
      <c r="U18" s="8"/>
      <c r="V18" s="8"/>
      <c r="W18" s="8"/>
    </row>
    <row r="19" ht="22" customHeight="1" spans="1:23">
      <c r="A19" s="7"/>
      <c r="B19" s="7"/>
      <c r="C19" s="7" t="s">
        <v>322</v>
      </c>
      <c r="D19" s="7"/>
      <c r="E19" s="7"/>
      <c r="F19" s="7"/>
      <c r="G19" s="7"/>
      <c r="H19" s="7"/>
      <c r="I19" s="17">
        <v>200000</v>
      </c>
      <c r="J19" s="8">
        <v>200000</v>
      </c>
      <c r="K19" s="8">
        <v>200000</v>
      </c>
      <c r="L19" s="8"/>
      <c r="M19" s="8"/>
      <c r="N19" s="8"/>
      <c r="O19" s="8"/>
      <c r="P19" s="7"/>
      <c r="Q19" s="8"/>
      <c r="R19" s="8"/>
      <c r="S19" s="8"/>
      <c r="T19" s="8"/>
      <c r="U19" s="8"/>
      <c r="V19" s="8"/>
      <c r="W19" s="8"/>
    </row>
    <row r="20" ht="22" customHeight="1" spans="1:23">
      <c r="A20" s="7" t="s">
        <v>323</v>
      </c>
      <c r="B20" s="7" t="s">
        <v>324</v>
      </c>
      <c r="C20" s="7" t="s">
        <v>322</v>
      </c>
      <c r="D20" s="7" t="s">
        <v>71</v>
      </c>
      <c r="E20" s="7" t="s">
        <v>103</v>
      </c>
      <c r="F20" s="7" t="s">
        <v>104</v>
      </c>
      <c r="G20" s="7" t="s">
        <v>275</v>
      </c>
      <c r="H20" s="7" t="s">
        <v>276</v>
      </c>
      <c r="I20" s="8">
        <v>50000</v>
      </c>
      <c r="J20" s="8">
        <v>50000</v>
      </c>
      <c r="K20" s="8">
        <v>50000</v>
      </c>
      <c r="L20" s="8"/>
      <c r="M20" s="8"/>
      <c r="N20" s="8"/>
      <c r="O20" s="8"/>
      <c r="P20" s="7"/>
      <c r="Q20" s="8"/>
      <c r="R20" s="8"/>
      <c r="S20" s="8"/>
      <c r="T20" s="8"/>
      <c r="U20" s="8"/>
      <c r="V20" s="8"/>
      <c r="W20" s="8"/>
    </row>
    <row r="21" ht="22" customHeight="1" spans="1:23">
      <c r="A21" s="7" t="s">
        <v>323</v>
      </c>
      <c r="B21" s="7" t="s">
        <v>324</v>
      </c>
      <c r="C21" s="7" t="s">
        <v>322</v>
      </c>
      <c r="D21" s="7" t="s">
        <v>71</v>
      </c>
      <c r="E21" s="7" t="s">
        <v>103</v>
      </c>
      <c r="F21" s="7" t="s">
        <v>104</v>
      </c>
      <c r="G21" s="7" t="s">
        <v>277</v>
      </c>
      <c r="H21" s="7" t="s">
        <v>278</v>
      </c>
      <c r="I21" s="8">
        <v>40000</v>
      </c>
      <c r="J21" s="8">
        <v>40000</v>
      </c>
      <c r="K21" s="8">
        <v>40000</v>
      </c>
      <c r="L21" s="8"/>
      <c r="M21" s="8"/>
      <c r="N21" s="8"/>
      <c r="O21" s="8"/>
      <c r="P21" s="7"/>
      <c r="Q21" s="8"/>
      <c r="R21" s="8"/>
      <c r="S21" s="8"/>
      <c r="T21" s="8"/>
      <c r="U21" s="8"/>
      <c r="V21" s="8"/>
      <c r="W21" s="8"/>
    </row>
    <row r="22" ht="22" customHeight="1" spans="1:23">
      <c r="A22" s="7" t="s">
        <v>323</v>
      </c>
      <c r="B22" s="7" t="s">
        <v>324</v>
      </c>
      <c r="C22" s="7" t="s">
        <v>322</v>
      </c>
      <c r="D22" s="7" t="s">
        <v>71</v>
      </c>
      <c r="E22" s="7" t="s">
        <v>103</v>
      </c>
      <c r="F22" s="7" t="s">
        <v>104</v>
      </c>
      <c r="G22" s="7" t="s">
        <v>281</v>
      </c>
      <c r="H22" s="7" t="s">
        <v>282</v>
      </c>
      <c r="I22" s="8">
        <v>80000</v>
      </c>
      <c r="J22" s="8">
        <v>80000</v>
      </c>
      <c r="K22" s="8">
        <v>80000</v>
      </c>
      <c r="L22" s="8"/>
      <c r="M22" s="8"/>
      <c r="N22" s="8"/>
      <c r="O22" s="8"/>
      <c r="P22" s="7"/>
      <c r="Q22" s="8"/>
      <c r="R22" s="8"/>
      <c r="S22" s="8"/>
      <c r="T22" s="8"/>
      <c r="U22" s="8"/>
      <c r="V22" s="8"/>
      <c r="W22" s="8"/>
    </row>
    <row r="23" ht="22" customHeight="1" spans="1:23">
      <c r="A23" s="7" t="s">
        <v>323</v>
      </c>
      <c r="B23" s="7" t="s">
        <v>324</v>
      </c>
      <c r="C23" s="7" t="s">
        <v>322</v>
      </c>
      <c r="D23" s="7" t="s">
        <v>71</v>
      </c>
      <c r="E23" s="7" t="s">
        <v>103</v>
      </c>
      <c r="F23" s="7" t="s">
        <v>104</v>
      </c>
      <c r="G23" s="7" t="s">
        <v>316</v>
      </c>
      <c r="H23" s="7" t="s">
        <v>317</v>
      </c>
      <c r="I23" s="8">
        <v>30000</v>
      </c>
      <c r="J23" s="8">
        <v>30000</v>
      </c>
      <c r="K23" s="8">
        <v>30000</v>
      </c>
      <c r="L23" s="8"/>
      <c r="M23" s="8"/>
      <c r="N23" s="8"/>
      <c r="O23" s="8"/>
      <c r="P23" s="7"/>
      <c r="Q23" s="8"/>
      <c r="R23" s="8"/>
      <c r="S23" s="8"/>
      <c r="T23" s="8"/>
      <c r="U23" s="8"/>
      <c r="V23" s="8"/>
      <c r="W23" s="8"/>
    </row>
    <row r="24" ht="22" customHeight="1" spans="1:23">
      <c r="A24" s="9" t="s">
        <v>57</v>
      </c>
      <c r="B24" s="9"/>
      <c r="C24" s="9"/>
      <c r="D24" s="9"/>
      <c r="E24" s="9"/>
      <c r="F24" s="9"/>
      <c r="G24" s="9"/>
      <c r="H24" s="9"/>
      <c r="I24" s="8">
        <v>900000</v>
      </c>
      <c r="J24" s="8">
        <v>900000</v>
      </c>
      <c r="K24" s="8">
        <v>900000</v>
      </c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</row>
  </sheetData>
  <mergeCells count="28">
    <mergeCell ref="A2:W2"/>
    <mergeCell ref="A3:H3"/>
    <mergeCell ref="J4:M4"/>
    <mergeCell ref="N4:P4"/>
    <mergeCell ref="R4:W4"/>
    <mergeCell ref="A24:H24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L5:L7"/>
    <mergeCell ref="M5:M7"/>
    <mergeCell ref="N5:N7"/>
    <mergeCell ref="O5:O7"/>
    <mergeCell ref="P5:P7"/>
    <mergeCell ref="Q4:Q7"/>
    <mergeCell ref="R5:R7"/>
    <mergeCell ref="S5:S7"/>
    <mergeCell ref="T5:T7"/>
    <mergeCell ref="U5:U7"/>
    <mergeCell ref="V5:V7"/>
    <mergeCell ref="W5:W7"/>
    <mergeCell ref="J5:K6"/>
  </mergeCells>
  <pageMargins left="0.75" right="0.75" top="1" bottom="1" header="0.5" footer="0.5"/>
  <pageSetup paperSize="9" scale="35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J42"/>
  <sheetViews>
    <sheetView showZeros="0" workbookViewId="0">
      <selection activeCell="A1" sqref="A1:J1"/>
    </sheetView>
  </sheetViews>
  <sheetFormatPr defaultColWidth="10.7037037037037" defaultRowHeight="12" customHeight="1"/>
  <cols>
    <col min="1" max="2" width="69.287037037037" customWidth="1"/>
    <col min="3" max="4" width="22.1388888888889" customWidth="1"/>
    <col min="5" max="5" width="55" customWidth="1"/>
    <col min="6" max="6" width="12" customWidth="1"/>
    <col min="7" max="7" width="18.8518518518519" customWidth="1"/>
    <col min="8" max="8" width="12" customWidth="1"/>
    <col min="9" max="9" width="18.8518518518519" customWidth="1"/>
    <col min="10" max="10" width="53" customWidth="1"/>
  </cols>
  <sheetData>
    <row r="1" ht="15.75" customHeight="1" spans="1:10">
      <c r="A1" s="23" t="s">
        <v>325</v>
      </c>
      <c r="B1" s="19"/>
      <c r="C1" s="19"/>
      <c r="D1" s="19"/>
      <c r="E1" s="19"/>
      <c r="F1" s="19"/>
      <c r="G1" s="19"/>
      <c r="H1" s="19"/>
      <c r="I1" s="19"/>
      <c r="J1" s="19" t="s">
        <v>326</v>
      </c>
    </row>
    <row r="2" ht="45" customHeight="1" spans="1:10">
      <c r="A2" s="20" t="str">
        <f>"2025"&amp;"年部门项目支出绩效目标表（本次下达）"</f>
        <v>2025年部门项目支出绩效目标表（本次下达）</v>
      </c>
      <c r="B2" s="20"/>
      <c r="C2" s="20"/>
      <c r="D2" s="20"/>
      <c r="E2" s="20"/>
      <c r="F2" s="20"/>
      <c r="G2" s="20"/>
      <c r="H2" s="20"/>
      <c r="I2" s="20"/>
      <c r="J2" s="20"/>
    </row>
    <row r="3" ht="15.75" customHeight="1" spans="1:10">
      <c r="A3" s="19" t="str">
        <f>"单位名称："&amp;"永仁县人民政府办公室"</f>
        <v>单位名称：永仁县人民政府办公室</v>
      </c>
      <c r="B3" s="42"/>
      <c r="C3" s="42"/>
      <c r="D3" s="42"/>
      <c r="E3" s="42"/>
      <c r="F3" s="43"/>
      <c r="G3" s="42"/>
      <c r="H3" s="43"/>
      <c r="I3" s="43"/>
      <c r="J3" s="43"/>
    </row>
    <row r="4" ht="60" customHeight="1" spans="1:10">
      <c r="A4" s="44" t="s">
        <v>327</v>
      </c>
      <c r="B4" s="44" t="s">
        <v>328</v>
      </c>
      <c r="C4" s="44" t="s">
        <v>329</v>
      </c>
      <c r="D4" s="44" t="s">
        <v>330</v>
      </c>
      <c r="E4" s="44" t="s">
        <v>331</v>
      </c>
      <c r="F4" s="44" t="s">
        <v>332</v>
      </c>
      <c r="G4" s="44" t="s">
        <v>333</v>
      </c>
      <c r="H4" s="44" t="s">
        <v>334</v>
      </c>
      <c r="I4" s="44" t="s">
        <v>335</v>
      </c>
      <c r="J4" s="44" t="s">
        <v>336</v>
      </c>
    </row>
    <row r="5" ht="47.5" customHeight="1" spans="1:10">
      <c r="A5" s="45">
        <v>1</v>
      </c>
      <c r="B5" s="45">
        <v>2</v>
      </c>
      <c r="C5" s="46">
        <v>3</v>
      </c>
      <c r="D5" s="45">
        <v>4</v>
      </c>
      <c r="E5" s="45">
        <v>5</v>
      </c>
      <c r="F5" s="45">
        <v>6</v>
      </c>
      <c r="G5" s="45">
        <v>7</v>
      </c>
      <c r="H5" s="45">
        <v>8</v>
      </c>
      <c r="I5" s="45">
        <v>9</v>
      </c>
      <c r="J5" s="45">
        <v>10</v>
      </c>
    </row>
    <row r="6" ht="47.5" customHeight="1" spans="1:10">
      <c r="A6" s="47" t="s">
        <v>71</v>
      </c>
      <c r="B6" s="47"/>
      <c r="C6" s="47"/>
      <c r="D6" s="47"/>
      <c r="E6" s="47"/>
      <c r="F6" s="47"/>
      <c r="G6" s="47"/>
      <c r="H6" s="47"/>
      <c r="I6" s="47"/>
      <c r="J6" s="47"/>
    </row>
    <row r="7" ht="47.5" customHeight="1" spans="1:10">
      <c r="A7" s="47" t="s">
        <v>320</v>
      </c>
      <c r="B7" s="48" t="s">
        <v>337</v>
      </c>
      <c r="C7" s="47"/>
      <c r="D7" s="47"/>
      <c r="E7" s="47"/>
      <c r="F7" s="47"/>
      <c r="G7" s="47"/>
      <c r="H7" s="47"/>
      <c r="I7" s="47"/>
      <c r="J7" s="47"/>
    </row>
    <row r="8" ht="52" customHeight="1" spans="1:10">
      <c r="A8" s="47"/>
      <c r="B8" s="47"/>
      <c r="C8" s="46" t="s">
        <v>338</v>
      </c>
      <c r="D8" s="46" t="s">
        <v>339</v>
      </c>
      <c r="E8" s="46" t="s">
        <v>340</v>
      </c>
      <c r="F8" s="46" t="s">
        <v>341</v>
      </c>
      <c r="G8" s="46" t="s">
        <v>342</v>
      </c>
      <c r="H8" s="46" t="s">
        <v>343</v>
      </c>
      <c r="I8" s="46" t="s">
        <v>344</v>
      </c>
      <c r="J8" s="48" t="s">
        <v>345</v>
      </c>
    </row>
    <row r="9" ht="52" customHeight="1" spans="1:10">
      <c r="A9" s="7"/>
      <c r="B9" s="7"/>
      <c r="C9" s="46" t="s">
        <v>346</v>
      </c>
      <c r="D9" s="46" t="s">
        <v>347</v>
      </c>
      <c r="E9" s="46" t="s">
        <v>348</v>
      </c>
      <c r="F9" s="46" t="s">
        <v>341</v>
      </c>
      <c r="G9" s="46" t="s">
        <v>349</v>
      </c>
      <c r="H9" s="46" t="s">
        <v>350</v>
      </c>
      <c r="I9" s="46" t="s">
        <v>351</v>
      </c>
      <c r="J9" s="48" t="s">
        <v>348</v>
      </c>
    </row>
    <row r="10" ht="52" customHeight="1" spans="1:10">
      <c r="A10" s="7"/>
      <c r="B10" s="7"/>
      <c r="C10" s="46" t="s">
        <v>352</v>
      </c>
      <c r="D10" s="46" t="s">
        <v>353</v>
      </c>
      <c r="E10" s="46" t="s">
        <v>354</v>
      </c>
      <c r="F10" s="46" t="s">
        <v>341</v>
      </c>
      <c r="G10" s="46" t="s">
        <v>355</v>
      </c>
      <c r="H10" s="46" t="s">
        <v>350</v>
      </c>
      <c r="I10" s="46" t="s">
        <v>351</v>
      </c>
      <c r="J10" s="48" t="s">
        <v>354</v>
      </c>
    </row>
    <row r="11" ht="52" customHeight="1" spans="1:10">
      <c r="A11" s="47" t="s">
        <v>322</v>
      </c>
      <c r="B11" s="48" t="s">
        <v>356</v>
      </c>
      <c r="C11" s="7"/>
      <c r="D11" s="7"/>
      <c r="E11" s="7"/>
      <c r="F11" s="7"/>
      <c r="G11" s="7"/>
      <c r="H11" s="7"/>
      <c r="I11" s="7"/>
      <c r="J11" s="7"/>
    </row>
    <row r="12" ht="52" customHeight="1" spans="1:10">
      <c r="A12" s="7"/>
      <c r="B12" s="7"/>
      <c r="C12" s="46" t="s">
        <v>338</v>
      </c>
      <c r="D12" s="46" t="s">
        <v>339</v>
      </c>
      <c r="E12" s="46" t="s">
        <v>357</v>
      </c>
      <c r="F12" s="46" t="s">
        <v>341</v>
      </c>
      <c r="G12" s="46" t="s">
        <v>358</v>
      </c>
      <c r="H12" s="46" t="s">
        <v>359</v>
      </c>
      <c r="I12" s="46" t="s">
        <v>344</v>
      </c>
      <c r="J12" s="48" t="s">
        <v>360</v>
      </c>
    </row>
    <row r="13" ht="52" customHeight="1" spans="1:10">
      <c r="A13" s="7"/>
      <c r="B13" s="7"/>
      <c r="C13" s="46" t="s">
        <v>338</v>
      </c>
      <c r="D13" s="46" t="s">
        <v>339</v>
      </c>
      <c r="E13" s="46" t="s">
        <v>361</v>
      </c>
      <c r="F13" s="46" t="s">
        <v>362</v>
      </c>
      <c r="G13" s="46" t="s">
        <v>92</v>
      </c>
      <c r="H13" s="46" t="s">
        <v>363</v>
      </c>
      <c r="I13" s="46" t="s">
        <v>344</v>
      </c>
      <c r="J13" s="48" t="s">
        <v>364</v>
      </c>
    </row>
    <row r="14" ht="52" customHeight="1" spans="1:10">
      <c r="A14" s="7"/>
      <c r="B14" s="7"/>
      <c r="C14" s="46" t="s">
        <v>338</v>
      </c>
      <c r="D14" s="46" t="s">
        <v>365</v>
      </c>
      <c r="E14" s="46" t="s">
        <v>366</v>
      </c>
      <c r="F14" s="46" t="s">
        <v>362</v>
      </c>
      <c r="G14" s="46" t="s">
        <v>367</v>
      </c>
      <c r="H14" s="46" t="s">
        <v>350</v>
      </c>
      <c r="I14" s="46" t="s">
        <v>344</v>
      </c>
      <c r="J14" s="48" t="s">
        <v>368</v>
      </c>
    </row>
    <row r="15" ht="52" customHeight="1" spans="1:10">
      <c r="A15" s="7"/>
      <c r="B15" s="7"/>
      <c r="C15" s="46" t="s">
        <v>338</v>
      </c>
      <c r="D15" s="46" t="s">
        <v>365</v>
      </c>
      <c r="E15" s="46" t="s">
        <v>369</v>
      </c>
      <c r="F15" s="46" t="s">
        <v>341</v>
      </c>
      <c r="G15" s="46" t="s">
        <v>370</v>
      </c>
      <c r="H15" s="46" t="s">
        <v>350</v>
      </c>
      <c r="I15" s="46" t="s">
        <v>344</v>
      </c>
      <c r="J15" s="48" t="s">
        <v>371</v>
      </c>
    </row>
    <row r="16" ht="52" customHeight="1" spans="1:10">
      <c r="A16" s="7"/>
      <c r="B16" s="7"/>
      <c r="C16" s="46" t="s">
        <v>338</v>
      </c>
      <c r="D16" s="46" t="s">
        <v>372</v>
      </c>
      <c r="E16" s="46" t="s">
        <v>373</v>
      </c>
      <c r="F16" s="46" t="s">
        <v>374</v>
      </c>
      <c r="G16" s="46" t="s">
        <v>375</v>
      </c>
      <c r="H16" s="46" t="s">
        <v>376</v>
      </c>
      <c r="I16" s="46" t="s">
        <v>344</v>
      </c>
      <c r="J16" s="48" t="s">
        <v>377</v>
      </c>
    </row>
    <row r="17" ht="52" customHeight="1" spans="1:10">
      <c r="A17" s="7"/>
      <c r="B17" s="7"/>
      <c r="C17" s="46" t="s">
        <v>346</v>
      </c>
      <c r="D17" s="46" t="s">
        <v>347</v>
      </c>
      <c r="E17" s="46" t="s">
        <v>378</v>
      </c>
      <c r="F17" s="46" t="s">
        <v>341</v>
      </c>
      <c r="G17" s="46" t="s">
        <v>379</v>
      </c>
      <c r="H17" s="46" t="s">
        <v>350</v>
      </c>
      <c r="I17" s="46" t="s">
        <v>344</v>
      </c>
      <c r="J17" s="48" t="s">
        <v>380</v>
      </c>
    </row>
    <row r="18" ht="52" customHeight="1" spans="1:10">
      <c r="A18" s="7"/>
      <c r="B18" s="7"/>
      <c r="C18" s="46" t="s">
        <v>352</v>
      </c>
      <c r="D18" s="46" t="s">
        <v>353</v>
      </c>
      <c r="E18" s="46" t="s">
        <v>381</v>
      </c>
      <c r="F18" s="46" t="s">
        <v>341</v>
      </c>
      <c r="G18" s="46" t="s">
        <v>382</v>
      </c>
      <c r="H18" s="46" t="s">
        <v>350</v>
      </c>
      <c r="I18" s="46" t="s">
        <v>344</v>
      </c>
      <c r="J18" s="48" t="s">
        <v>383</v>
      </c>
    </row>
    <row r="19" ht="52" customHeight="1" spans="1:10">
      <c r="A19" s="47" t="s">
        <v>313</v>
      </c>
      <c r="B19" s="48" t="s">
        <v>384</v>
      </c>
      <c r="C19" s="7"/>
      <c r="D19" s="7"/>
      <c r="E19" s="7"/>
      <c r="F19" s="7"/>
      <c r="G19" s="7"/>
      <c r="H19" s="7"/>
      <c r="I19" s="7"/>
      <c r="J19" s="7"/>
    </row>
    <row r="20" ht="52" customHeight="1" spans="1:10">
      <c r="A20" s="7"/>
      <c r="B20" s="7"/>
      <c r="C20" s="46" t="s">
        <v>338</v>
      </c>
      <c r="D20" s="46" t="s">
        <v>339</v>
      </c>
      <c r="E20" s="46" t="s">
        <v>385</v>
      </c>
      <c r="F20" s="46" t="s">
        <v>362</v>
      </c>
      <c r="G20" s="46" t="s">
        <v>90</v>
      </c>
      <c r="H20" s="46" t="s">
        <v>386</v>
      </c>
      <c r="I20" s="46" t="s">
        <v>344</v>
      </c>
      <c r="J20" s="48" t="s">
        <v>387</v>
      </c>
    </row>
    <row r="21" ht="52" customHeight="1" spans="1:10">
      <c r="A21" s="7"/>
      <c r="B21" s="7"/>
      <c r="C21" s="46" t="s">
        <v>338</v>
      </c>
      <c r="D21" s="46" t="s">
        <v>339</v>
      </c>
      <c r="E21" s="46" t="s">
        <v>388</v>
      </c>
      <c r="F21" s="46" t="s">
        <v>362</v>
      </c>
      <c r="G21" s="46" t="s">
        <v>389</v>
      </c>
      <c r="H21" s="46" t="s">
        <v>363</v>
      </c>
      <c r="I21" s="46" t="s">
        <v>344</v>
      </c>
      <c r="J21" s="48" t="s">
        <v>390</v>
      </c>
    </row>
    <row r="22" ht="52" customHeight="1" spans="1:10">
      <c r="A22" s="7"/>
      <c r="B22" s="7"/>
      <c r="C22" s="46" t="s">
        <v>338</v>
      </c>
      <c r="D22" s="46" t="s">
        <v>372</v>
      </c>
      <c r="E22" s="46" t="s">
        <v>391</v>
      </c>
      <c r="F22" s="46" t="s">
        <v>341</v>
      </c>
      <c r="G22" s="46" t="s">
        <v>367</v>
      </c>
      <c r="H22" s="46" t="s">
        <v>350</v>
      </c>
      <c r="I22" s="46" t="s">
        <v>351</v>
      </c>
      <c r="J22" s="48" t="s">
        <v>392</v>
      </c>
    </row>
    <row r="23" ht="52" customHeight="1" spans="1:10">
      <c r="A23" s="7"/>
      <c r="B23" s="7"/>
      <c r="C23" s="46" t="s">
        <v>338</v>
      </c>
      <c r="D23" s="46" t="s">
        <v>393</v>
      </c>
      <c r="E23" s="46" t="s">
        <v>394</v>
      </c>
      <c r="F23" s="46" t="s">
        <v>362</v>
      </c>
      <c r="G23" s="46" t="s">
        <v>395</v>
      </c>
      <c r="H23" s="46" t="s">
        <v>396</v>
      </c>
      <c r="I23" s="46" t="s">
        <v>344</v>
      </c>
      <c r="J23" s="48" t="s">
        <v>397</v>
      </c>
    </row>
    <row r="24" ht="52" customHeight="1" spans="1:10">
      <c r="A24" s="7"/>
      <c r="B24" s="7"/>
      <c r="C24" s="46" t="s">
        <v>346</v>
      </c>
      <c r="D24" s="46" t="s">
        <v>347</v>
      </c>
      <c r="E24" s="46" t="s">
        <v>398</v>
      </c>
      <c r="F24" s="46" t="s">
        <v>341</v>
      </c>
      <c r="G24" s="46" t="s">
        <v>399</v>
      </c>
      <c r="H24" s="46" t="s">
        <v>350</v>
      </c>
      <c r="I24" s="46" t="s">
        <v>351</v>
      </c>
      <c r="J24" s="48" t="s">
        <v>400</v>
      </c>
    </row>
    <row r="25" ht="52" customHeight="1" spans="1:10">
      <c r="A25" s="7"/>
      <c r="B25" s="7"/>
      <c r="C25" s="46" t="s">
        <v>352</v>
      </c>
      <c r="D25" s="46" t="s">
        <v>353</v>
      </c>
      <c r="E25" s="46" t="s">
        <v>401</v>
      </c>
      <c r="F25" s="46" t="s">
        <v>341</v>
      </c>
      <c r="G25" s="46" t="s">
        <v>355</v>
      </c>
      <c r="H25" s="46" t="s">
        <v>350</v>
      </c>
      <c r="I25" s="46" t="s">
        <v>351</v>
      </c>
      <c r="J25" s="48" t="s">
        <v>402</v>
      </c>
    </row>
    <row r="26" ht="52" customHeight="1" spans="1:10">
      <c r="A26" s="47" t="s">
        <v>318</v>
      </c>
      <c r="B26" s="48" t="s">
        <v>403</v>
      </c>
      <c r="C26" s="7"/>
      <c r="D26" s="7"/>
      <c r="E26" s="7"/>
      <c r="F26" s="7"/>
      <c r="G26" s="7"/>
      <c r="H26" s="7"/>
      <c r="I26" s="7"/>
      <c r="J26" s="7"/>
    </row>
    <row r="27" ht="52" customHeight="1" spans="1:10">
      <c r="A27" s="7"/>
      <c r="B27" s="7"/>
      <c r="C27" s="46" t="s">
        <v>338</v>
      </c>
      <c r="D27" s="46" t="s">
        <v>339</v>
      </c>
      <c r="E27" s="46" t="s">
        <v>404</v>
      </c>
      <c r="F27" s="46" t="s">
        <v>374</v>
      </c>
      <c r="G27" s="46" t="s">
        <v>405</v>
      </c>
      <c r="H27" s="46" t="s">
        <v>406</v>
      </c>
      <c r="I27" s="46" t="s">
        <v>344</v>
      </c>
      <c r="J27" s="48" t="s">
        <v>407</v>
      </c>
    </row>
    <row r="28" ht="52" customHeight="1" spans="1:10">
      <c r="A28" s="7"/>
      <c r="B28" s="7"/>
      <c r="C28" s="46" t="s">
        <v>338</v>
      </c>
      <c r="D28" s="46" t="s">
        <v>339</v>
      </c>
      <c r="E28" s="46" t="s">
        <v>408</v>
      </c>
      <c r="F28" s="46" t="s">
        <v>374</v>
      </c>
      <c r="G28" s="46" t="s">
        <v>409</v>
      </c>
      <c r="H28" s="46" t="s">
        <v>406</v>
      </c>
      <c r="I28" s="46" t="s">
        <v>344</v>
      </c>
      <c r="J28" s="48" t="s">
        <v>410</v>
      </c>
    </row>
    <row r="29" ht="52" customHeight="1" spans="1:10">
      <c r="A29" s="7"/>
      <c r="B29" s="7"/>
      <c r="C29" s="46" t="s">
        <v>338</v>
      </c>
      <c r="D29" s="46" t="s">
        <v>339</v>
      </c>
      <c r="E29" s="46" t="s">
        <v>411</v>
      </c>
      <c r="F29" s="46" t="s">
        <v>341</v>
      </c>
      <c r="G29" s="46" t="s">
        <v>412</v>
      </c>
      <c r="H29" s="46" t="s">
        <v>413</v>
      </c>
      <c r="I29" s="46" t="s">
        <v>344</v>
      </c>
      <c r="J29" s="48" t="s">
        <v>414</v>
      </c>
    </row>
    <row r="30" ht="52" customHeight="1" spans="1:10">
      <c r="A30" s="7"/>
      <c r="B30" s="7"/>
      <c r="C30" s="46" t="s">
        <v>338</v>
      </c>
      <c r="D30" s="46" t="s">
        <v>339</v>
      </c>
      <c r="E30" s="46" t="s">
        <v>415</v>
      </c>
      <c r="F30" s="46" t="s">
        <v>341</v>
      </c>
      <c r="G30" s="46" t="s">
        <v>83</v>
      </c>
      <c r="H30" s="46" t="s">
        <v>406</v>
      </c>
      <c r="I30" s="46" t="s">
        <v>344</v>
      </c>
      <c r="J30" s="48" t="s">
        <v>416</v>
      </c>
    </row>
    <row r="31" ht="52" customHeight="1" spans="1:10">
      <c r="A31" s="7"/>
      <c r="B31" s="7"/>
      <c r="C31" s="46" t="s">
        <v>338</v>
      </c>
      <c r="D31" s="46" t="s">
        <v>339</v>
      </c>
      <c r="E31" s="46" t="s">
        <v>417</v>
      </c>
      <c r="F31" s="46" t="s">
        <v>341</v>
      </c>
      <c r="G31" s="46" t="s">
        <v>358</v>
      </c>
      <c r="H31" s="46" t="s">
        <v>418</v>
      </c>
      <c r="I31" s="46" t="s">
        <v>344</v>
      </c>
      <c r="J31" s="48" t="s">
        <v>419</v>
      </c>
    </row>
    <row r="32" ht="52" customHeight="1" spans="1:10">
      <c r="A32" s="7"/>
      <c r="B32" s="7"/>
      <c r="C32" s="46" t="s">
        <v>338</v>
      </c>
      <c r="D32" s="46" t="s">
        <v>339</v>
      </c>
      <c r="E32" s="46" t="s">
        <v>420</v>
      </c>
      <c r="F32" s="46" t="s">
        <v>341</v>
      </c>
      <c r="G32" s="46" t="s">
        <v>421</v>
      </c>
      <c r="H32" s="46" t="s">
        <v>406</v>
      </c>
      <c r="I32" s="46" t="s">
        <v>344</v>
      </c>
      <c r="J32" s="48" t="s">
        <v>422</v>
      </c>
    </row>
    <row r="33" ht="52" customHeight="1" spans="1:10">
      <c r="A33" s="7"/>
      <c r="B33" s="7"/>
      <c r="C33" s="46" t="s">
        <v>338</v>
      </c>
      <c r="D33" s="46" t="s">
        <v>339</v>
      </c>
      <c r="E33" s="46" t="s">
        <v>423</v>
      </c>
      <c r="F33" s="46" t="s">
        <v>341</v>
      </c>
      <c r="G33" s="46" t="s">
        <v>367</v>
      </c>
      <c r="H33" s="46" t="s">
        <v>424</v>
      </c>
      <c r="I33" s="46" t="s">
        <v>344</v>
      </c>
      <c r="J33" s="48" t="s">
        <v>425</v>
      </c>
    </row>
    <row r="34" ht="52" customHeight="1" spans="1:10">
      <c r="A34" s="7"/>
      <c r="B34" s="7"/>
      <c r="C34" s="46" t="s">
        <v>338</v>
      </c>
      <c r="D34" s="46" t="s">
        <v>365</v>
      </c>
      <c r="E34" s="46" t="s">
        <v>426</v>
      </c>
      <c r="F34" s="46" t="s">
        <v>362</v>
      </c>
      <c r="G34" s="46" t="s">
        <v>367</v>
      </c>
      <c r="H34" s="46" t="s">
        <v>350</v>
      </c>
      <c r="I34" s="46" t="s">
        <v>351</v>
      </c>
      <c r="J34" s="48" t="s">
        <v>427</v>
      </c>
    </row>
    <row r="35" ht="52" customHeight="1" spans="1:10">
      <c r="A35" s="7"/>
      <c r="B35" s="7"/>
      <c r="C35" s="46" t="s">
        <v>338</v>
      </c>
      <c r="D35" s="46" t="s">
        <v>365</v>
      </c>
      <c r="E35" s="46" t="s">
        <v>428</v>
      </c>
      <c r="F35" s="46" t="s">
        <v>341</v>
      </c>
      <c r="G35" s="46" t="s">
        <v>349</v>
      </c>
      <c r="H35" s="46" t="s">
        <v>350</v>
      </c>
      <c r="I35" s="46" t="s">
        <v>351</v>
      </c>
      <c r="J35" s="48" t="s">
        <v>428</v>
      </c>
    </row>
    <row r="36" ht="52" customHeight="1" spans="1:10">
      <c r="A36" s="7"/>
      <c r="B36" s="7"/>
      <c r="C36" s="46" t="s">
        <v>338</v>
      </c>
      <c r="D36" s="46" t="s">
        <v>365</v>
      </c>
      <c r="E36" s="46" t="s">
        <v>429</v>
      </c>
      <c r="F36" s="46" t="s">
        <v>362</v>
      </c>
      <c r="G36" s="46" t="s">
        <v>349</v>
      </c>
      <c r="H36" s="46" t="s">
        <v>350</v>
      </c>
      <c r="I36" s="46" t="s">
        <v>351</v>
      </c>
      <c r="J36" s="48" t="s">
        <v>430</v>
      </c>
    </row>
    <row r="37" ht="52" customHeight="1" spans="1:10">
      <c r="A37" s="7"/>
      <c r="B37" s="7"/>
      <c r="C37" s="46" t="s">
        <v>338</v>
      </c>
      <c r="D37" s="46" t="s">
        <v>365</v>
      </c>
      <c r="E37" s="46" t="s">
        <v>431</v>
      </c>
      <c r="F37" s="46" t="s">
        <v>362</v>
      </c>
      <c r="G37" s="46" t="s">
        <v>349</v>
      </c>
      <c r="H37" s="46" t="s">
        <v>350</v>
      </c>
      <c r="I37" s="46" t="s">
        <v>351</v>
      </c>
      <c r="J37" s="48" t="s">
        <v>432</v>
      </c>
    </row>
    <row r="38" ht="52" customHeight="1" spans="1:10">
      <c r="A38" s="7"/>
      <c r="B38" s="7"/>
      <c r="C38" s="46" t="s">
        <v>338</v>
      </c>
      <c r="D38" s="46" t="s">
        <v>372</v>
      </c>
      <c r="E38" s="46" t="s">
        <v>433</v>
      </c>
      <c r="F38" s="46" t="s">
        <v>362</v>
      </c>
      <c r="G38" s="46" t="s">
        <v>349</v>
      </c>
      <c r="H38" s="46" t="s">
        <v>350</v>
      </c>
      <c r="I38" s="46" t="s">
        <v>351</v>
      </c>
      <c r="J38" s="48" t="s">
        <v>434</v>
      </c>
    </row>
    <row r="39" ht="52" customHeight="1" spans="1:10">
      <c r="A39" s="7"/>
      <c r="B39" s="7"/>
      <c r="C39" s="46" t="s">
        <v>346</v>
      </c>
      <c r="D39" s="46" t="s">
        <v>347</v>
      </c>
      <c r="E39" s="46" t="s">
        <v>435</v>
      </c>
      <c r="F39" s="46" t="s">
        <v>362</v>
      </c>
      <c r="G39" s="46" t="s">
        <v>436</v>
      </c>
      <c r="H39" s="46" t="s">
        <v>350</v>
      </c>
      <c r="I39" s="46" t="s">
        <v>351</v>
      </c>
      <c r="J39" s="48" t="s">
        <v>435</v>
      </c>
    </row>
    <row r="40" ht="52" customHeight="1" spans="1:10">
      <c r="A40" s="7"/>
      <c r="B40" s="7"/>
      <c r="C40" s="46" t="s">
        <v>346</v>
      </c>
      <c r="D40" s="46" t="s">
        <v>347</v>
      </c>
      <c r="E40" s="46" t="s">
        <v>437</v>
      </c>
      <c r="F40" s="46" t="s">
        <v>341</v>
      </c>
      <c r="G40" s="46" t="s">
        <v>349</v>
      </c>
      <c r="H40" s="46" t="s">
        <v>350</v>
      </c>
      <c r="I40" s="46" t="s">
        <v>351</v>
      </c>
      <c r="J40" s="48" t="s">
        <v>437</v>
      </c>
    </row>
    <row r="41" ht="52" customHeight="1" spans="1:10">
      <c r="A41" s="7"/>
      <c r="B41" s="7"/>
      <c r="C41" s="46" t="s">
        <v>352</v>
      </c>
      <c r="D41" s="46" t="s">
        <v>353</v>
      </c>
      <c r="E41" s="46" t="s">
        <v>438</v>
      </c>
      <c r="F41" s="46" t="s">
        <v>341</v>
      </c>
      <c r="G41" s="46" t="s">
        <v>349</v>
      </c>
      <c r="H41" s="46" t="s">
        <v>350</v>
      </c>
      <c r="I41" s="46" t="s">
        <v>351</v>
      </c>
      <c r="J41" s="48" t="s">
        <v>438</v>
      </c>
    </row>
    <row r="42" ht="52" customHeight="1" spans="1:10">
      <c r="A42" s="7"/>
      <c r="B42" s="7"/>
      <c r="C42" s="46" t="s">
        <v>352</v>
      </c>
      <c r="D42" s="46" t="s">
        <v>353</v>
      </c>
      <c r="E42" s="46" t="s">
        <v>439</v>
      </c>
      <c r="F42" s="46" t="s">
        <v>341</v>
      </c>
      <c r="G42" s="46" t="s">
        <v>349</v>
      </c>
      <c r="H42" s="46" t="s">
        <v>350</v>
      </c>
      <c r="I42" s="46" t="s">
        <v>351</v>
      </c>
      <c r="J42" s="48" t="s">
        <v>440</v>
      </c>
    </row>
  </sheetData>
  <mergeCells count="2">
    <mergeCell ref="A1:J1"/>
    <mergeCell ref="A2:J2"/>
  </mergeCells>
  <pageMargins left="0.75" right="0.75" top="1" bottom="1" header="0.5" footer="0.5"/>
  <pageSetup paperSize="9" scale="22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J9"/>
  <sheetViews>
    <sheetView showZeros="0" workbookViewId="0">
      <selection activeCell="A14" sqref="A14"/>
    </sheetView>
  </sheetViews>
  <sheetFormatPr defaultColWidth="10.7037037037037" defaultRowHeight="12" customHeight="1"/>
  <cols>
    <col min="1" max="2" width="69.287037037037" customWidth="1"/>
    <col min="3" max="4" width="22.1388888888889" customWidth="1"/>
    <col min="5" max="5" width="55" customWidth="1"/>
    <col min="6" max="6" width="12" customWidth="1"/>
    <col min="7" max="7" width="18.8518518518519" customWidth="1"/>
    <col min="8" max="8" width="12" customWidth="1"/>
    <col min="9" max="9" width="18.8518518518519" customWidth="1"/>
    <col min="10" max="10" width="53" customWidth="1"/>
  </cols>
  <sheetData>
    <row r="1" ht="15.75" customHeight="1" spans="1:10">
      <c r="A1" s="23" t="s">
        <v>441</v>
      </c>
      <c r="B1" s="19"/>
      <c r="C1" s="19"/>
      <c r="D1" s="19"/>
      <c r="E1" s="19"/>
      <c r="F1" s="19"/>
      <c r="G1" s="19"/>
      <c r="H1" s="19"/>
      <c r="I1" s="19"/>
      <c r="J1" s="19" t="s">
        <v>326</v>
      </c>
    </row>
    <row r="2" ht="45" customHeight="1" spans="1:10">
      <c r="A2" s="20" t="str">
        <f>"2025"&amp;"年部门项目支出绩效目标表(另文下达)"</f>
        <v>2025年部门项目支出绩效目标表(另文下达)</v>
      </c>
      <c r="B2" s="20"/>
      <c r="C2" s="20"/>
      <c r="D2" s="20"/>
      <c r="E2" s="20"/>
      <c r="F2" s="20"/>
      <c r="G2" s="20"/>
      <c r="H2" s="20"/>
      <c r="I2" s="20"/>
      <c r="J2" s="20"/>
    </row>
    <row r="3" ht="15.75" customHeight="1" spans="1:10">
      <c r="A3" s="19" t="str">
        <f>"单位名称："&amp;"永仁县人民政府办公室"</f>
        <v>单位名称：永仁县人民政府办公室</v>
      </c>
      <c r="B3" s="42"/>
      <c r="C3" s="42"/>
      <c r="D3" s="42"/>
      <c r="E3" s="42"/>
      <c r="F3" s="43"/>
      <c r="G3" s="42"/>
      <c r="H3" s="43"/>
      <c r="I3" s="43"/>
      <c r="J3" s="43"/>
    </row>
    <row r="4" ht="60" customHeight="1" spans="1:10">
      <c r="A4" s="44" t="s">
        <v>327</v>
      </c>
      <c r="B4" s="44" t="s">
        <v>328</v>
      </c>
      <c r="C4" s="44" t="s">
        <v>329</v>
      </c>
      <c r="D4" s="44" t="s">
        <v>330</v>
      </c>
      <c r="E4" s="44" t="s">
        <v>331</v>
      </c>
      <c r="F4" s="44" t="s">
        <v>332</v>
      </c>
      <c r="G4" s="44" t="s">
        <v>333</v>
      </c>
      <c r="H4" s="44" t="s">
        <v>334</v>
      </c>
      <c r="I4" s="44" t="s">
        <v>335</v>
      </c>
      <c r="J4" s="44" t="s">
        <v>336</v>
      </c>
    </row>
    <row r="5" ht="47.5" customHeight="1" spans="1:10">
      <c r="A5" s="45">
        <v>1</v>
      </c>
      <c r="B5" s="45">
        <v>2</v>
      </c>
      <c r="C5" s="46">
        <v>3</v>
      </c>
      <c r="D5" s="45">
        <v>4</v>
      </c>
      <c r="E5" s="45">
        <v>5</v>
      </c>
      <c r="F5" s="45">
        <v>6</v>
      </c>
      <c r="G5" s="45">
        <v>7</v>
      </c>
      <c r="H5" s="45">
        <v>8</v>
      </c>
      <c r="I5" s="45">
        <v>9</v>
      </c>
      <c r="J5" s="45">
        <v>10</v>
      </c>
    </row>
    <row r="6" ht="47.5" customHeight="1" spans="1:10">
      <c r="A6" s="47"/>
      <c r="B6" s="47"/>
      <c r="C6" s="47"/>
      <c r="D6" s="47"/>
      <c r="E6" s="47"/>
      <c r="F6" s="47"/>
      <c r="G6" s="47"/>
      <c r="H6" s="47"/>
      <c r="I6" s="47"/>
      <c r="J6" s="47"/>
    </row>
    <row r="7" ht="47.5" customHeight="1" spans="1:10">
      <c r="A7" s="47"/>
      <c r="B7" s="48"/>
      <c r="C7" s="47"/>
      <c r="D7" s="47"/>
      <c r="E7" s="47"/>
      <c r="F7" s="47"/>
      <c r="G7" s="47"/>
      <c r="H7" s="47"/>
      <c r="I7" s="47"/>
      <c r="J7" s="47"/>
    </row>
    <row r="8" ht="52" customHeight="1" spans="1:10">
      <c r="A8" s="47"/>
      <c r="B8" s="47"/>
      <c r="C8" s="46"/>
      <c r="D8" s="46"/>
      <c r="E8" s="46"/>
      <c r="F8" s="46"/>
      <c r="G8" s="46"/>
      <c r="H8" s="46"/>
      <c r="I8" s="46"/>
      <c r="J8" s="48"/>
    </row>
    <row r="9" customHeight="1" spans="1:1">
      <c r="A9" t="s">
        <v>442</v>
      </c>
    </row>
  </sheetData>
  <mergeCells count="2">
    <mergeCell ref="A1:J1"/>
    <mergeCell ref="A2:J2"/>
  </mergeCells>
  <pageMargins left="0.75" right="0.75" top="1" bottom="1" header="0.5" footer="0.5"/>
  <pageSetup paperSize="9" scale="37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10"/>
  <sheetViews>
    <sheetView showZeros="0" workbookViewId="0">
      <selection activeCell="A18" sqref="A18"/>
    </sheetView>
  </sheetViews>
  <sheetFormatPr defaultColWidth="10.7037037037037" defaultRowHeight="14.25" customHeight="1" outlineLevelCol="5"/>
  <cols>
    <col min="1" max="1" width="37.5740740740741" customWidth="1"/>
    <col min="2" max="2" width="38.1388888888889" customWidth="1"/>
    <col min="3" max="3" width="47.287037037037" customWidth="1"/>
    <col min="4" max="6" width="26.287037037037" customWidth="1"/>
  </cols>
  <sheetData>
    <row r="1" ht="15.75" customHeight="1" spans="1:6">
      <c r="A1" s="15"/>
      <c r="B1" s="15">
        <v>0</v>
      </c>
      <c r="C1" s="15"/>
      <c r="D1" s="15"/>
      <c r="E1" s="15"/>
      <c r="F1" s="14" t="s">
        <v>443</v>
      </c>
    </row>
    <row r="2" ht="45" customHeight="1" spans="1:6">
      <c r="A2" s="11" t="s">
        <v>444</v>
      </c>
      <c r="B2" s="11"/>
      <c r="C2" s="11"/>
      <c r="D2" s="11"/>
      <c r="E2" s="11"/>
      <c r="F2" s="11"/>
    </row>
    <row r="3" ht="19.5" customHeight="1" spans="1:6">
      <c r="A3" s="10" t="str">
        <f>"单位名称："&amp;"永仁县人民政府办公室"</f>
        <v>单位名称：永仁县人民政府办公室</v>
      </c>
      <c r="B3" s="10"/>
      <c r="C3" s="10"/>
      <c r="D3" s="15"/>
      <c r="E3" s="15"/>
      <c r="F3" s="14" t="s">
        <v>2</v>
      </c>
    </row>
    <row r="4" ht="19.5" customHeight="1" spans="1:6">
      <c r="A4" s="5" t="s">
        <v>445</v>
      </c>
      <c r="B4" s="5" t="s">
        <v>73</v>
      </c>
      <c r="C4" s="5" t="s">
        <v>74</v>
      </c>
      <c r="D4" s="5" t="s">
        <v>446</v>
      </c>
      <c r="E4" s="5"/>
      <c r="F4" s="5"/>
    </row>
    <row r="5" ht="18.75" customHeight="1" spans="1:6">
      <c r="A5" s="5"/>
      <c r="B5" s="5"/>
      <c r="C5" s="5"/>
      <c r="D5" s="5" t="s">
        <v>57</v>
      </c>
      <c r="E5" s="5" t="s">
        <v>76</v>
      </c>
      <c r="F5" s="5" t="s">
        <v>77</v>
      </c>
    </row>
    <row r="6" ht="17.25" customHeight="1" spans="1:6">
      <c r="A6" s="12">
        <v>1</v>
      </c>
      <c r="B6" s="41" t="s">
        <v>84</v>
      </c>
      <c r="C6" s="12">
        <v>3</v>
      </c>
      <c r="D6" s="12">
        <v>4</v>
      </c>
      <c r="E6" s="12">
        <v>5</v>
      </c>
      <c r="F6" s="12">
        <v>6</v>
      </c>
    </row>
    <row r="7" ht="22.5" customHeight="1" spans="1:6">
      <c r="A7" s="7"/>
      <c r="B7" s="7"/>
      <c r="C7" s="7"/>
      <c r="D7" s="8"/>
      <c r="E7" s="8"/>
      <c r="F7" s="8"/>
    </row>
    <row r="8" ht="22.5" customHeight="1" spans="1:6">
      <c r="A8" s="7"/>
      <c r="B8" s="7"/>
      <c r="C8" s="7"/>
      <c r="D8" s="8"/>
      <c r="E8" s="8"/>
      <c r="F8" s="8"/>
    </row>
    <row r="9" ht="22.5" customHeight="1" spans="1:6">
      <c r="A9" s="9" t="s">
        <v>57</v>
      </c>
      <c r="B9" s="9"/>
      <c r="C9" s="9"/>
      <c r="D9" s="8"/>
      <c r="E9" s="8"/>
      <c r="F9" s="8"/>
    </row>
    <row r="10" customHeight="1" spans="1:1">
      <c r="A10" t="s">
        <v>442</v>
      </c>
    </row>
  </sheetData>
  <mergeCells count="7">
    <mergeCell ref="A2:F2"/>
    <mergeCell ref="A3:C3"/>
    <mergeCell ref="D4:F4"/>
    <mergeCell ref="A9:C9"/>
    <mergeCell ref="A4:A5"/>
    <mergeCell ref="B4:B5"/>
    <mergeCell ref="C4:C5"/>
  </mergeCells>
  <pageMargins left="0.75" right="0.75" top="1" bottom="1" header="0.5" footer="0.5"/>
  <pageSetup paperSize="9" scale="65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Q16"/>
  <sheetViews>
    <sheetView showGridLines="0" showZeros="0" workbookViewId="0">
      <selection activeCell="A1" sqref="A1"/>
    </sheetView>
  </sheetViews>
  <sheetFormatPr defaultColWidth="10" defaultRowHeight="12.75" customHeight="1"/>
  <cols>
    <col min="1" max="3" width="38.5" customWidth="1"/>
    <col min="4" max="13" width="18.212962962963" customWidth="1"/>
    <col min="14" max="14" width="25.3518518518519" customWidth="1"/>
    <col min="15" max="17" width="18.212962962963" customWidth="1"/>
  </cols>
  <sheetData>
    <row r="1" ht="17.25" customHeight="1" spans="1:17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40" t="s">
        <v>447</v>
      </c>
    </row>
    <row r="2" ht="45" customHeight="1" spans="1:17">
      <c r="A2" s="20" t="s">
        <v>448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ht="18.75" customHeight="1" spans="1:17">
      <c r="A3" s="19" t="str">
        <f>"单位名称："&amp;"永仁县人民政府办公室"</f>
        <v>单位名称：永仁县人民政府办公室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23" t="s">
        <v>54</v>
      </c>
    </row>
    <row r="4" ht="22.5" customHeight="1" spans="1:17">
      <c r="A4" s="35" t="s">
        <v>449</v>
      </c>
      <c r="B4" s="35" t="s">
        <v>450</v>
      </c>
      <c r="C4" s="35" t="s">
        <v>451</v>
      </c>
      <c r="D4" s="35" t="s">
        <v>452</v>
      </c>
      <c r="E4" s="35" t="s">
        <v>453</v>
      </c>
      <c r="F4" s="35" t="s">
        <v>454</v>
      </c>
      <c r="G4" s="35" t="s">
        <v>196</v>
      </c>
      <c r="H4" s="35"/>
      <c r="I4" s="35"/>
      <c r="J4" s="35"/>
      <c r="K4" s="35"/>
      <c r="L4" s="35"/>
      <c r="M4" s="35"/>
      <c r="N4" s="35"/>
      <c r="O4" s="35"/>
      <c r="P4" s="35"/>
      <c r="Q4" s="35"/>
    </row>
    <row r="5" ht="22.5" customHeight="1" spans="1:17">
      <c r="A5" s="35"/>
      <c r="B5" s="35" t="s">
        <v>455</v>
      </c>
      <c r="C5" s="35" t="s">
        <v>456</v>
      </c>
      <c r="D5" s="35" t="s">
        <v>452</v>
      </c>
      <c r="E5" s="35" t="s">
        <v>457</v>
      </c>
      <c r="F5" s="35"/>
      <c r="G5" s="35" t="s">
        <v>57</v>
      </c>
      <c r="H5" s="35" t="s">
        <v>60</v>
      </c>
      <c r="I5" s="35" t="s">
        <v>458</v>
      </c>
      <c r="J5" s="35" t="s">
        <v>459</v>
      </c>
      <c r="K5" s="35" t="s">
        <v>460</v>
      </c>
      <c r="L5" s="35" t="s">
        <v>64</v>
      </c>
      <c r="M5" s="35"/>
      <c r="N5" s="35"/>
      <c r="O5" s="35"/>
      <c r="P5" s="35"/>
      <c r="Q5" s="35"/>
    </row>
    <row r="6" ht="23.65" customHeight="1" spans="1:17">
      <c r="A6" s="35"/>
      <c r="B6" s="35"/>
      <c r="C6" s="35"/>
      <c r="D6" s="35"/>
      <c r="E6" s="35"/>
      <c r="F6" s="35"/>
      <c r="G6" s="35"/>
      <c r="H6" s="35"/>
      <c r="I6" s="35" t="s">
        <v>59</v>
      </c>
      <c r="J6" s="35"/>
      <c r="K6" s="35"/>
      <c r="L6" s="35" t="s">
        <v>59</v>
      </c>
      <c r="M6" s="35" t="s">
        <v>65</v>
      </c>
      <c r="N6" s="35" t="s">
        <v>66</v>
      </c>
      <c r="O6" s="35" t="s">
        <v>67</v>
      </c>
      <c r="P6" s="35" t="s">
        <v>68</v>
      </c>
      <c r="Q6" s="35" t="s">
        <v>69</v>
      </c>
    </row>
    <row r="7" ht="22.5" customHeight="1" spans="1:17">
      <c r="A7" s="36">
        <v>1</v>
      </c>
      <c r="B7" s="36">
        <v>2</v>
      </c>
      <c r="C7" s="36">
        <v>3</v>
      </c>
      <c r="D7" s="36">
        <v>4</v>
      </c>
      <c r="E7" s="36">
        <v>5</v>
      </c>
      <c r="F7" s="36">
        <v>6</v>
      </c>
      <c r="G7" s="36">
        <v>7</v>
      </c>
      <c r="H7" s="36">
        <v>8</v>
      </c>
      <c r="I7" s="36">
        <v>9</v>
      </c>
      <c r="J7" s="36">
        <v>10</v>
      </c>
      <c r="K7" s="36">
        <v>11</v>
      </c>
      <c r="L7" s="36">
        <v>12</v>
      </c>
      <c r="M7" s="36">
        <v>13</v>
      </c>
      <c r="N7" s="36">
        <v>14</v>
      </c>
      <c r="O7" s="36">
        <v>15</v>
      </c>
      <c r="P7" s="36">
        <v>16</v>
      </c>
      <c r="Q7" s="36">
        <v>17</v>
      </c>
    </row>
    <row r="8" ht="22.5" customHeight="1" spans="1:17">
      <c r="A8" s="37" t="s">
        <v>270</v>
      </c>
      <c r="B8" s="37"/>
      <c r="C8" s="37"/>
      <c r="D8" s="37"/>
      <c r="E8" s="38">
        <v>34</v>
      </c>
      <c r="F8" s="38">
        <v>21700</v>
      </c>
      <c r="G8" s="38">
        <v>21700</v>
      </c>
      <c r="H8" s="38">
        <v>21700</v>
      </c>
      <c r="I8" s="38"/>
      <c r="J8" s="38"/>
      <c r="K8" s="38"/>
      <c r="L8" s="38"/>
      <c r="M8" s="38"/>
      <c r="N8" s="38"/>
      <c r="O8" s="38"/>
      <c r="P8" s="38"/>
      <c r="Q8" s="38"/>
    </row>
    <row r="9" ht="22.5" customHeight="1" spans="1:17">
      <c r="A9" s="37"/>
      <c r="B9" s="37" t="s">
        <v>461</v>
      </c>
      <c r="C9" s="37" t="s">
        <v>462</v>
      </c>
      <c r="D9" s="37" t="s">
        <v>396</v>
      </c>
      <c r="E9" s="38">
        <v>3</v>
      </c>
      <c r="F9" s="38">
        <v>2700</v>
      </c>
      <c r="G9" s="38">
        <v>2700</v>
      </c>
      <c r="H9" s="38">
        <v>2700</v>
      </c>
      <c r="I9" s="38"/>
      <c r="J9" s="38"/>
      <c r="K9" s="38"/>
      <c r="L9" s="38"/>
      <c r="M9" s="38"/>
      <c r="N9" s="38"/>
      <c r="O9" s="38"/>
      <c r="P9" s="38"/>
      <c r="Q9" s="38"/>
    </row>
    <row r="10" ht="22.5" customHeight="1" spans="1:17">
      <c r="A10" s="7"/>
      <c r="B10" s="37" t="s">
        <v>463</v>
      </c>
      <c r="C10" s="37" t="s">
        <v>464</v>
      </c>
      <c r="D10" s="37" t="s">
        <v>396</v>
      </c>
      <c r="E10" s="38">
        <v>1</v>
      </c>
      <c r="F10" s="38">
        <v>3500</v>
      </c>
      <c r="G10" s="38">
        <v>3500</v>
      </c>
      <c r="H10" s="38">
        <v>3500</v>
      </c>
      <c r="I10" s="38"/>
      <c r="J10" s="38"/>
      <c r="K10" s="38"/>
      <c r="L10" s="38"/>
      <c r="M10" s="38"/>
      <c r="N10" s="38"/>
      <c r="O10" s="38"/>
      <c r="P10" s="38"/>
      <c r="Q10" s="38"/>
    </row>
    <row r="11" ht="22.5" customHeight="1" spans="1:17">
      <c r="A11" s="7"/>
      <c r="B11" s="37" t="s">
        <v>465</v>
      </c>
      <c r="C11" s="37" t="s">
        <v>466</v>
      </c>
      <c r="D11" s="37" t="s">
        <v>396</v>
      </c>
      <c r="E11" s="38">
        <v>20</v>
      </c>
      <c r="F11" s="38">
        <v>7000</v>
      </c>
      <c r="G11" s="38">
        <v>7000</v>
      </c>
      <c r="H11" s="38">
        <v>7000</v>
      </c>
      <c r="I11" s="38"/>
      <c r="J11" s="38"/>
      <c r="K11" s="38"/>
      <c r="L11" s="38"/>
      <c r="M11" s="38"/>
      <c r="N11" s="38"/>
      <c r="O11" s="38"/>
      <c r="P11" s="38"/>
      <c r="Q11" s="38"/>
    </row>
    <row r="12" ht="22.5" customHeight="1" spans="1:17">
      <c r="A12" s="7"/>
      <c r="B12" s="37" t="s">
        <v>467</v>
      </c>
      <c r="C12" s="37" t="s">
        <v>468</v>
      </c>
      <c r="D12" s="37" t="s">
        <v>396</v>
      </c>
      <c r="E12" s="38">
        <v>10</v>
      </c>
      <c r="F12" s="38">
        <v>8500</v>
      </c>
      <c r="G12" s="38">
        <v>8500</v>
      </c>
      <c r="H12" s="38">
        <v>8500</v>
      </c>
      <c r="I12" s="38"/>
      <c r="J12" s="38"/>
      <c r="K12" s="38"/>
      <c r="L12" s="38"/>
      <c r="M12" s="38"/>
      <c r="N12" s="38"/>
      <c r="O12" s="38"/>
      <c r="P12" s="38"/>
      <c r="Q12" s="38"/>
    </row>
    <row r="13" ht="22.5" customHeight="1" spans="1:17">
      <c r="A13" s="37" t="s">
        <v>258</v>
      </c>
      <c r="B13" s="7"/>
      <c r="C13" s="7"/>
      <c r="D13" s="7"/>
      <c r="E13" s="38">
        <v>8</v>
      </c>
      <c r="F13" s="38">
        <v>180000</v>
      </c>
      <c r="G13" s="38">
        <v>180000</v>
      </c>
      <c r="H13" s="38">
        <v>180000</v>
      </c>
      <c r="I13" s="38"/>
      <c r="J13" s="38"/>
      <c r="K13" s="38"/>
      <c r="L13" s="38"/>
      <c r="M13" s="38"/>
      <c r="N13" s="38"/>
      <c r="O13" s="38"/>
      <c r="P13" s="38"/>
      <c r="Q13" s="38"/>
    </row>
    <row r="14" ht="22.5" customHeight="1" spans="1:17">
      <c r="A14" s="7"/>
      <c r="B14" s="37" t="s">
        <v>469</v>
      </c>
      <c r="C14" s="37" t="s">
        <v>470</v>
      </c>
      <c r="D14" s="37" t="s">
        <v>396</v>
      </c>
      <c r="E14" s="38">
        <v>7</v>
      </c>
      <c r="F14" s="38">
        <v>175000</v>
      </c>
      <c r="G14" s="38">
        <v>175000</v>
      </c>
      <c r="H14" s="38">
        <v>175000</v>
      </c>
      <c r="I14" s="38"/>
      <c r="J14" s="38"/>
      <c r="K14" s="38"/>
      <c r="L14" s="38"/>
      <c r="M14" s="38"/>
      <c r="N14" s="38"/>
      <c r="O14" s="38"/>
      <c r="P14" s="38"/>
      <c r="Q14" s="38"/>
    </row>
    <row r="15" ht="22.5" customHeight="1" spans="1:17">
      <c r="A15" s="7"/>
      <c r="B15" s="37" t="s">
        <v>471</v>
      </c>
      <c r="C15" s="37" t="s">
        <v>472</v>
      </c>
      <c r="D15" s="37" t="s">
        <v>396</v>
      </c>
      <c r="E15" s="38">
        <v>1</v>
      </c>
      <c r="F15" s="38">
        <v>5000</v>
      </c>
      <c r="G15" s="38">
        <v>5000</v>
      </c>
      <c r="H15" s="38">
        <v>5000</v>
      </c>
      <c r="I15" s="38"/>
      <c r="J15" s="38"/>
      <c r="K15" s="38"/>
      <c r="L15" s="38"/>
      <c r="M15" s="38"/>
      <c r="N15" s="38"/>
      <c r="O15" s="38"/>
      <c r="P15" s="38"/>
      <c r="Q15" s="38"/>
    </row>
    <row r="16" ht="22.5" customHeight="1" spans="1:17">
      <c r="A16" s="39" t="s">
        <v>57</v>
      </c>
      <c r="B16" s="39"/>
      <c r="C16" s="39"/>
      <c r="D16" s="39"/>
      <c r="E16" s="39"/>
      <c r="F16" s="38">
        <v>201700</v>
      </c>
      <c r="G16" s="38">
        <v>201700</v>
      </c>
      <c r="H16" s="38">
        <v>201700</v>
      </c>
      <c r="I16" s="38"/>
      <c r="J16" s="38"/>
      <c r="K16" s="38"/>
      <c r="L16" s="38"/>
      <c r="M16" s="38"/>
      <c r="N16" s="38"/>
      <c r="O16" s="38"/>
      <c r="P16" s="38"/>
      <c r="Q16" s="38"/>
    </row>
  </sheetData>
  <mergeCells count="15">
    <mergeCell ref="A2:Q2"/>
    <mergeCell ref="G4:Q4"/>
    <mergeCell ref="L5:Q5"/>
    <mergeCell ref="A16:E16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</mergeCells>
  <pageMargins left="0.75" right="0.75" top="1" bottom="1" header="0.5" footer="0.5"/>
  <pageSetup paperSize="9" scale="35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R12"/>
  <sheetViews>
    <sheetView showZeros="0" tabSelected="1" topLeftCell="A4" workbookViewId="0">
      <selection activeCell="C18" sqref="C18"/>
    </sheetView>
  </sheetViews>
  <sheetFormatPr defaultColWidth="10.287037037037" defaultRowHeight="14.25" customHeight="1"/>
  <cols>
    <col min="1" max="1" width="46.9259259259259" customWidth="1"/>
    <col min="2" max="2" width="27.5" customWidth="1"/>
    <col min="3" max="3" width="33.0740740740741" customWidth="1"/>
    <col min="4" max="4" width="18.3518518518519" customWidth="1"/>
    <col min="5" max="5" width="21.787037037037" customWidth="1"/>
    <col min="6" max="6" width="24.6388888888889" customWidth="1"/>
    <col min="7" max="7" width="30.0740740740741" customWidth="1"/>
    <col min="8" max="14" width="18.3518518518519" customWidth="1"/>
    <col min="15" max="15" width="23.5" customWidth="1"/>
    <col min="16" max="16" width="18.3518518518519" customWidth="1"/>
    <col min="17" max="17" width="21.0740740740741" customWidth="1"/>
    <col min="18" max="18" width="18.3518518518519" customWidth="1"/>
  </cols>
  <sheetData>
    <row r="1" ht="23.65" customHeight="1" spans="1:18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34" t="s">
        <v>473</v>
      </c>
    </row>
    <row r="2" ht="49.9" customHeight="1" spans="1:18">
      <c r="A2" s="27" t="str">
        <f>"2025"&amp;"年部门政府购买服务预算表"</f>
        <v>2025年部门政府购买服务预算表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</row>
    <row r="3" ht="23.65" customHeight="1" spans="1:18">
      <c r="A3" s="28" t="str">
        <f>"单位名称："&amp;"永仁县人民政府办公室"</f>
        <v>单位名称：永仁县人民政府办公室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34" t="s">
        <v>54</v>
      </c>
    </row>
    <row r="4" ht="23.65" customHeight="1" spans="1:18">
      <c r="A4" s="29" t="s">
        <v>449</v>
      </c>
      <c r="B4" s="29" t="s">
        <v>474</v>
      </c>
      <c r="C4" s="29" t="s">
        <v>475</v>
      </c>
      <c r="D4" s="29" t="s">
        <v>476</v>
      </c>
      <c r="E4" s="29" t="s">
        <v>477</v>
      </c>
      <c r="F4" s="29" t="s">
        <v>478</v>
      </c>
      <c r="G4" s="29" t="s">
        <v>479</v>
      </c>
      <c r="H4" s="29" t="s">
        <v>196</v>
      </c>
      <c r="I4" s="29"/>
      <c r="J4" s="29"/>
      <c r="K4" s="29"/>
      <c r="L4" s="29"/>
      <c r="M4" s="29"/>
      <c r="N4" s="29"/>
      <c r="O4" s="29"/>
      <c r="P4" s="29"/>
      <c r="Q4" s="29"/>
      <c r="R4" s="29"/>
    </row>
    <row r="5" ht="23.65" customHeight="1" spans="1:18">
      <c r="A5" s="29" t="s">
        <v>480</v>
      </c>
      <c r="B5" s="29" t="s">
        <v>459</v>
      </c>
      <c r="C5" s="29" t="s">
        <v>460</v>
      </c>
      <c r="D5" s="29"/>
      <c r="E5" s="29" t="s">
        <v>481</v>
      </c>
      <c r="F5" s="29"/>
      <c r="G5" s="29"/>
      <c r="H5" s="29" t="s">
        <v>57</v>
      </c>
      <c r="I5" s="29" t="s">
        <v>60</v>
      </c>
      <c r="J5" s="29" t="s">
        <v>458</v>
      </c>
      <c r="K5" s="29" t="s">
        <v>459</v>
      </c>
      <c r="L5" s="29" t="s">
        <v>460</v>
      </c>
      <c r="M5" s="29" t="s">
        <v>64</v>
      </c>
      <c r="N5" s="29"/>
      <c r="O5" s="29"/>
      <c r="P5" s="29"/>
      <c r="Q5" s="29"/>
      <c r="R5" s="29"/>
    </row>
    <row r="6" ht="23.65" customHeight="1" spans="1:18">
      <c r="A6" s="29"/>
      <c r="B6" s="29"/>
      <c r="C6" s="29"/>
      <c r="D6" s="29"/>
      <c r="E6" s="29"/>
      <c r="F6" s="29"/>
      <c r="G6" s="29"/>
      <c r="H6" s="29"/>
      <c r="I6" s="29" t="s">
        <v>59</v>
      </c>
      <c r="J6" s="29"/>
      <c r="K6" s="29"/>
      <c r="L6" s="29"/>
      <c r="M6" s="29" t="s">
        <v>59</v>
      </c>
      <c r="N6" s="29" t="s">
        <v>65</v>
      </c>
      <c r="O6" s="29" t="s">
        <v>66</v>
      </c>
      <c r="P6" s="29" t="s">
        <v>67</v>
      </c>
      <c r="Q6" s="29" t="s">
        <v>68</v>
      </c>
      <c r="R6" s="29" t="s">
        <v>69</v>
      </c>
    </row>
    <row r="7" ht="22.5" customHeight="1" spans="1:18">
      <c r="A7" s="30" t="s">
        <v>83</v>
      </c>
      <c r="B7" s="30" t="s">
        <v>84</v>
      </c>
      <c r="C7" s="30" t="s">
        <v>85</v>
      </c>
      <c r="D7" s="30" t="s">
        <v>86</v>
      </c>
      <c r="E7" s="30" t="s">
        <v>87</v>
      </c>
      <c r="F7" s="30" t="s">
        <v>88</v>
      </c>
      <c r="G7" s="30" t="s">
        <v>89</v>
      </c>
      <c r="H7" s="30" t="s">
        <v>90</v>
      </c>
      <c r="I7" s="30" t="s">
        <v>91</v>
      </c>
      <c r="J7" s="30" t="s">
        <v>92</v>
      </c>
      <c r="K7" s="30" t="s">
        <v>93</v>
      </c>
      <c r="L7" s="30" t="s">
        <v>94</v>
      </c>
      <c r="M7" s="30" t="s">
        <v>95</v>
      </c>
      <c r="N7" s="30" t="s">
        <v>96</v>
      </c>
      <c r="O7" s="30" t="s">
        <v>375</v>
      </c>
      <c r="P7" s="30" t="s">
        <v>389</v>
      </c>
      <c r="Q7" s="30" t="s">
        <v>482</v>
      </c>
      <c r="R7" s="30" t="s">
        <v>483</v>
      </c>
    </row>
    <row r="8" ht="22.5" customHeight="1" spans="1:18">
      <c r="A8" s="31"/>
      <c r="B8" s="31"/>
      <c r="C8" s="31"/>
      <c r="D8" s="31"/>
      <c r="E8" s="31"/>
      <c r="F8" s="31"/>
      <c r="G8" s="31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</row>
    <row r="9" ht="22.5" customHeight="1" spans="1:18">
      <c r="A9" s="31"/>
      <c r="B9" s="31"/>
      <c r="C9" s="31"/>
      <c r="D9" s="31"/>
      <c r="E9" s="31"/>
      <c r="F9" s="31"/>
      <c r="G9" s="31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</row>
    <row r="10" ht="22.5" customHeight="1" spans="1:18">
      <c r="A10" s="33"/>
      <c r="B10" s="31"/>
      <c r="C10" s="31"/>
      <c r="D10" s="31"/>
      <c r="E10" s="31"/>
      <c r="F10" s="31"/>
      <c r="G10" s="31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</row>
    <row r="11" ht="22.5" customHeight="1" spans="1:18">
      <c r="A11" s="33" t="s">
        <v>57</v>
      </c>
      <c r="B11" s="33"/>
      <c r="C11" s="33"/>
      <c r="D11" s="33"/>
      <c r="E11" s="33"/>
      <c r="F11" s="33"/>
      <c r="G11" s="33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</row>
    <row r="12" customHeight="1" spans="1:1">
      <c r="A12" t="s">
        <v>442</v>
      </c>
    </row>
  </sheetData>
  <mergeCells count="17">
    <mergeCell ref="A2:R2"/>
    <mergeCell ref="A3:Q3"/>
    <mergeCell ref="H4:R4"/>
    <mergeCell ref="M5:R5"/>
    <mergeCell ref="A11:G11"/>
    <mergeCell ref="A4:A6"/>
    <mergeCell ref="B4:B6"/>
    <mergeCell ref="C4:C6"/>
    <mergeCell ref="D4:D6"/>
    <mergeCell ref="E4:E6"/>
    <mergeCell ref="F4:F6"/>
    <mergeCell ref="G4:G6"/>
    <mergeCell ref="H5:H6"/>
    <mergeCell ref="I5:I6"/>
    <mergeCell ref="J5:J6"/>
    <mergeCell ref="K5:K6"/>
    <mergeCell ref="L5:L6"/>
  </mergeCells>
  <pageMargins left="0.75" right="0.75" top="1" bottom="1" header="0.5" footer="0.5"/>
  <pageSetup paperSize="9" scale="32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E10"/>
  <sheetViews>
    <sheetView showZeros="0" workbookViewId="0">
      <selection activeCell="A10" sqref="A10"/>
    </sheetView>
  </sheetViews>
  <sheetFormatPr defaultColWidth="10.7037037037037" defaultRowHeight="14.25" customHeight="1" outlineLevelCol="4"/>
  <cols>
    <col min="1" max="1" width="44" customWidth="1"/>
    <col min="2" max="5" width="21.5740740740741" customWidth="1"/>
  </cols>
  <sheetData>
    <row r="1" ht="13.5" customHeight="1" spans="1:5">
      <c r="A1" s="10"/>
      <c r="B1" s="10"/>
      <c r="C1" s="10"/>
      <c r="D1" s="10"/>
      <c r="E1" s="14" t="s">
        <v>484</v>
      </c>
    </row>
    <row r="2" ht="45" customHeight="1" spans="1:5">
      <c r="A2" s="11" t="s">
        <v>485</v>
      </c>
      <c r="B2" s="11"/>
      <c r="C2" s="11"/>
      <c r="D2" s="11"/>
      <c r="E2" s="11"/>
    </row>
    <row r="3" ht="22.5" customHeight="1" spans="1:5">
      <c r="A3" s="10" t="str">
        <f>"单位名称："&amp;"永仁县人民政府办公室"</f>
        <v>单位名称：永仁县人民政府办公室</v>
      </c>
      <c r="B3" s="10"/>
      <c r="C3" s="10"/>
      <c r="D3" s="10"/>
      <c r="E3" s="14" t="s">
        <v>54</v>
      </c>
    </row>
    <row r="4" ht="22.5" customHeight="1" spans="1:5">
      <c r="A4" s="5" t="s">
        <v>486</v>
      </c>
      <c r="B4" s="5" t="s">
        <v>196</v>
      </c>
      <c r="C4" s="5"/>
      <c r="D4" s="5"/>
      <c r="E4" s="5" t="s">
        <v>487</v>
      </c>
    </row>
    <row r="5" ht="22.5" customHeight="1" spans="1:5">
      <c r="A5" s="5"/>
      <c r="B5" s="5" t="s">
        <v>57</v>
      </c>
      <c r="C5" s="5" t="s">
        <v>60</v>
      </c>
      <c r="D5" s="5" t="s">
        <v>458</v>
      </c>
      <c r="E5" s="5" t="s">
        <v>488</v>
      </c>
    </row>
    <row r="6" ht="22.5" customHeight="1" spans="1:5">
      <c r="A6" s="24">
        <v>1</v>
      </c>
      <c r="B6" s="24">
        <v>2</v>
      </c>
      <c r="C6" s="24">
        <v>3</v>
      </c>
      <c r="D6" s="25">
        <v>4</v>
      </c>
      <c r="E6" s="24">
        <v>5</v>
      </c>
    </row>
    <row r="7" ht="22.5" customHeight="1" spans="1:5">
      <c r="A7" s="7"/>
      <c r="B7" s="8"/>
      <c r="C7" s="8"/>
      <c r="D7" s="8"/>
      <c r="E7" s="8"/>
    </row>
    <row r="8" ht="22.5" customHeight="1" spans="1:5">
      <c r="A8" s="7"/>
      <c r="B8" s="8"/>
      <c r="C8" s="8"/>
      <c r="D8" s="8"/>
      <c r="E8" s="8"/>
    </row>
    <row r="9" ht="22.5" customHeight="1" spans="1:5">
      <c r="A9" s="7" t="s">
        <v>57</v>
      </c>
      <c r="B9" s="8"/>
      <c r="C9" s="8"/>
      <c r="D9" s="8"/>
      <c r="E9" s="8"/>
    </row>
    <row r="10" customHeight="1" spans="1:1">
      <c r="A10" t="s">
        <v>442</v>
      </c>
    </row>
  </sheetData>
  <mergeCells count="4">
    <mergeCell ref="A2:E2"/>
    <mergeCell ref="A3:D3"/>
    <mergeCell ref="B4:D4"/>
    <mergeCell ref="A4:A5"/>
  </mergeCells>
  <pageMargins left="0.75" right="0.75" top="1" bottom="1" header="0.5" footer="0.5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K9"/>
  <sheetViews>
    <sheetView showZeros="0" workbookViewId="0">
      <selection activeCell="C12" sqref="C12"/>
    </sheetView>
  </sheetViews>
  <sheetFormatPr defaultColWidth="10.7037037037037" defaultRowHeight="12" customHeight="1"/>
  <cols>
    <col min="1" max="1" width="69.287037037037" customWidth="1"/>
    <col min="2" max="2" width="41.1388888888889" customWidth="1"/>
    <col min="3" max="3" width="69.287037037037" customWidth="1"/>
    <col min="4" max="5" width="27.5740740740741" customWidth="1"/>
    <col min="6" max="6" width="55" customWidth="1"/>
    <col min="7" max="7" width="10.287037037037" customWidth="1"/>
    <col min="8" max="8" width="18.712962962963" customWidth="1"/>
    <col min="9" max="9" width="9.85185185185185" customWidth="1"/>
    <col min="10" max="10" width="16.8518518518519" customWidth="1"/>
    <col min="11" max="11" width="53" customWidth="1"/>
  </cols>
  <sheetData>
    <row r="1" ht="15.75" customHeight="1" spans="1:11">
      <c r="A1" s="19"/>
      <c r="B1" s="19"/>
      <c r="C1" s="19"/>
      <c r="D1" s="19"/>
      <c r="E1" s="19"/>
      <c r="F1" s="19"/>
      <c r="G1" s="19"/>
      <c r="H1" s="19"/>
      <c r="I1" s="19"/>
      <c r="J1" s="19"/>
      <c r="K1" s="23" t="s">
        <v>489</v>
      </c>
    </row>
    <row r="2" ht="45" customHeight="1" spans="1:11">
      <c r="A2" s="20" t="s">
        <v>490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15.75" customHeight="1" spans="1:11">
      <c r="A3" s="19" t="str">
        <f>"单位名称："&amp;"永仁县人民政府办公室"</f>
        <v>单位名称：永仁县人民政府办公室</v>
      </c>
      <c r="B3" s="19"/>
      <c r="C3" s="19"/>
      <c r="D3" s="19"/>
      <c r="E3" s="19"/>
      <c r="F3" s="19"/>
      <c r="G3" s="19"/>
      <c r="H3" s="19"/>
      <c r="I3" s="19"/>
      <c r="J3" s="19"/>
      <c r="K3" s="19"/>
    </row>
    <row r="4" ht="22.5" customHeight="1" spans="1:11">
      <c r="A4" s="9" t="s">
        <v>491</v>
      </c>
      <c r="B4" s="9" t="s">
        <v>190</v>
      </c>
      <c r="C4" s="9" t="s">
        <v>328</v>
      </c>
      <c r="D4" s="9" t="s">
        <v>329</v>
      </c>
      <c r="E4" s="9" t="s">
        <v>330</v>
      </c>
      <c r="F4" s="9" t="s">
        <v>331</v>
      </c>
      <c r="G4" s="9" t="s">
        <v>332</v>
      </c>
      <c r="H4" s="9" t="s">
        <v>333</v>
      </c>
      <c r="I4" s="9" t="s">
        <v>334</v>
      </c>
      <c r="J4" s="9" t="s">
        <v>335</v>
      </c>
      <c r="K4" s="9" t="s">
        <v>336</v>
      </c>
    </row>
    <row r="5" ht="22.5" customHeight="1" spans="1:11">
      <c r="A5" s="12">
        <v>1</v>
      </c>
      <c r="B5" s="21">
        <v>2</v>
      </c>
      <c r="C5" s="12">
        <v>3</v>
      </c>
      <c r="D5" s="21">
        <v>4</v>
      </c>
      <c r="E5" s="12">
        <v>5</v>
      </c>
      <c r="F5" s="21">
        <v>6</v>
      </c>
      <c r="G5" s="12">
        <v>7</v>
      </c>
      <c r="H5" s="21">
        <v>8</v>
      </c>
      <c r="I5" s="12">
        <v>9</v>
      </c>
      <c r="J5" s="21">
        <v>10</v>
      </c>
      <c r="K5" s="21">
        <v>11</v>
      </c>
    </row>
    <row r="6" ht="22.5" customHeight="1" spans="1:11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</row>
    <row r="7" ht="22.5" customHeight="1" spans="1:11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</row>
    <row r="8" ht="22.5" customHeight="1" spans="1:11">
      <c r="A8" s="22"/>
      <c r="B8" s="22"/>
      <c r="C8" s="22"/>
      <c r="D8" s="22"/>
      <c r="E8" s="22"/>
      <c r="F8" s="22"/>
      <c r="G8" s="22"/>
      <c r="H8" s="22"/>
      <c r="I8" s="22"/>
      <c r="J8" s="22"/>
      <c r="K8" s="22"/>
    </row>
    <row r="9" customHeight="1" spans="1:1">
      <c r="A9" t="s">
        <v>442</v>
      </c>
    </row>
  </sheetData>
  <mergeCells count="1">
    <mergeCell ref="A2:K2"/>
  </mergeCells>
  <pageMargins left="0.75" right="0.75" top="1" bottom="1" header="0.5" footer="0.5"/>
  <pageSetup paperSize="9" scale="33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H10"/>
  <sheetViews>
    <sheetView showZeros="0" workbookViewId="0">
      <selection activeCell="B25" sqref="B25"/>
    </sheetView>
  </sheetViews>
  <sheetFormatPr defaultColWidth="10.7037037037037" defaultRowHeight="12" customHeight="1" outlineLevelCol="7"/>
  <cols>
    <col min="1" max="1" width="33.8518518518519" customWidth="1"/>
    <col min="2" max="3" width="39.1388888888889" customWidth="1"/>
    <col min="4" max="4" width="24" customWidth="1"/>
    <col min="5" max="5" width="7.85185185185185" customWidth="1"/>
    <col min="6" max="6" width="11" customWidth="1"/>
    <col min="7" max="8" width="19.1388888888889" customWidth="1"/>
  </cols>
  <sheetData>
    <row r="1" ht="14.25" customHeight="1" spans="1:8">
      <c r="A1" s="15"/>
      <c r="B1" s="15"/>
      <c r="C1" s="15"/>
      <c r="D1" s="15"/>
      <c r="E1" s="15"/>
      <c r="F1" s="15"/>
      <c r="G1" s="15"/>
      <c r="H1" s="14" t="s">
        <v>492</v>
      </c>
    </row>
    <row r="2" ht="45" customHeight="1" spans="1:8">
      <c r="A2" s="11" t="s">
        <v>493</v>
      </c>
      <c r="B2" s="11"/>
      <c r="C2" s="11"/>
      <c r="D2" s="11"/>
      <c r="E2" s="11"/>
      <c r="F2" s="11"/>
      <c r="G2" s="11"/>
      <c r="H2" s="11"/>
    </row>
    <row r="3" ht="13.5" customHeight="1" spans="1:8">
      <c r="A3" s="10" t="str">
        <f>"单位名称："&amp;"永仁县人民政府办公室"</f>
        <v>单位名称：永仁县人民政府办公室</v>
      </c>
      <c r="B3" s="10"/>
      <c r="C3" s="10"/>
      <c r="D3" s="15"/>
      <c r="E3" s="15"/>
      <c r="F3" s="15"/>
      <c r="G3" s="15"/>
      <c r="H3" s="14" t="s">
        <v>54</v>
      </c>
    </row>
    <row r="4" ht="18" customHeight="1" spans="1:8">
      <c r="A4" s="5" t="s">
        <v>445</v>
      </c>
      <c r="B4" s="5" t="s">
        <v>494</v>
      </c>
      <c r="C4" s="5" t="s">
        <v>495</v>
      </c>
      <c r="D4" s="5" t="s">
        <v>496</v>
      </c>
      <c r="E4" s="5" t="s">
        <v>452</v>
      </c>
      <c r="F4" s="5" t="s">
        <v>497</v>
      </c>
      <c r="G4" s="5"/>
      <c r="H4" s="5"/>
    </row>
    <row r="5" ht="18" customHeight="1" spans="1:8">
      <c r="A5" s="5"/>
      <c r="B5" s="5"/>
      <c r="C5" s="5"/>
      <c r="D5" s="5"/>
      <c r="E5" s="5"/>
      <c r="F5" s="5" t="s">
        <v>453</v>
      </c>
      <c r="G5" s="5" t="s">
        <v>498</v>
      </c>
      <c r="H5" s="5" t="s">
        <v>499</v>
      </c>
    </row>
    <row r="6" ht="21" customHeight="1" spans="1:8">
      <c r="A6" s="16">
        <v>1</v>
      </c>
      <c r="B6" s="16">
        <v>2</v>
      </c>
      <c r="C6" s="16">
        <v>3</v>
      </c>
      <c r="D6" s="16">
        <v>4</v>
      </c>
      <c r="E6" s="16">
        <v>5</v>
      </c>
      <c r="F6" s="16">
        <v>6</v>
      </c>
      <c r="G6" s="16">
        <v>7</v>
      </c>
      <c r="H6" s="16">
        <v>8</v>
      </c>
    </row>
    <row r="7" ht="23.25" customHeight="1" spans="1:8">
      <c r="A7" s="7"/>
      <c r="B7" s="7"/>
      <c r="C7" s="7"/>
      <c r="D7" s="7"/>
      <c r="E7" s="17"/>
      <c r="F7" s="17"/>
      <c r="G7" s="17"/>
      <c r="H7" s="17"/>
    </row>
    <row r="8" ht="23.25" customHeight="1" spans="1:8">
      <c r="A8" s="7" t="s">
        <v>500</v>
      </c>
      <c r="B8" s="7"/>
      <c r="C8" s="7"/>
      <c r="D8" s="7"/>
      <c r="E8" s="17"/>
      <c r="F8" s="17"/>
      <c r="G8" s="17"/>
      <c r="H8" s="17"/>
    </row>
    <row r="9" ht="23.25" customHeight="1" spans="1:8">
      <c r="A9" s="9" t="s">
        <v>57</v>
      </c>
      <c r="B9" s="9"/>
      <c r="C9" s="9"/>
      <c r="D9" s="9"/>
      <c r="E9" s="9"/>
      <c r="F9" s="8"/>
      <c r="G9" s="18"/>
      <c r="H9" s="18"/>
    </row>
    <row r="10" customHeight="1" spans="1:1">
      <c r="A10" t="s">
        <v>442</v>
      </c>
    </row>
  </sheetData>
  <mergeCells count="9">
    <mergeCell ref="A2:H2"/>
    <mergeCell ref="A3:C3"/>
    <mergeCell ref="F4:H4"/>
    <mergeCell ref="A9:E9"/>
    <mergeCell ref="A4:A5"/>
    <mergeCell ref="B4:B5"/>
    <mergeCell ref="C4:C5"/>
    <mergeCell ref="D4:D5"/>
    <mergeCell ref="E4:E5"/>
  </mergeCells>
  <pageMargins left="0.195833333333333" right="0.195833333333333" top="0.195833333333333" bottom="0.195833333333333" header="0.5" footer="0.5"/>
  <pageSetup paperSize="9" scale="76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K10"/>
  <sheetViews>
    <sheetView showZeros="0" workbookViewId="0">
      <selection activeCell="B12" sqref="B12"/>
    </sheetView>
  </sheetViews>
  <sheetFormatPr defaultColWidth="10.7037037037037" defaultRowHeight="14.25" customHeight="1"/>
  <cols>
    <col min="1" max="11" width="17.5740740740741" customWidth="1"/>
  </cols>
  <sheetData>
    <row r="1" ht="15.75" customHeight="1" spans="1:11">
      <c r="A1" s="10"/>
      <c r="B1" s="10"/>
      <c r="C1" s="10"/>
      <c r="D1" s="10"/>
      <c r="E1" s="10"/>
      <c r="F1" s="10"/>
      <c r="G1" s="10"/>
      <c r="H1" s="10"/>
      <c r="I1" s="10"/>
      <c r="J1" s="10"/>
      <c r="K1" s="14" t="s">
        <v>501</v>
      </c>
    </row>
    <row r="2" ht="46.15" customHeight="1" spans="1:11">
      <c r="A2" s="11" t="s">
        <v>502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ht="22.5" customHeight="1" spans="1:11">
      <c r="A3" s="10" t="str">
        <f>"单位名称："&amp;"永仁县人民政府办公室"</f>
        <v>单位名称：永仁县人民政府办公室</v>
      </c>
      <c r="B3" s="10"/>
      <c r="C3" s="10"/>
      <c r="D3" s="10"/>
      <c r="E3" s="10"/>
      <c r="F3" s="10"/>
      <c r="G3" s="10"/>
      <c r="H3" s="10"/>
      <c r="I3" s="10"/>
      <c r="J3" s="10"/>
      <c r="K3" s="14" t="s">
        <v>2</v>
      </c>
    </row>
    <row r="4" ht="22.5" customHeight="1" spans="1:11">
      <c r="A4" s="5" t="s">
        <v>308</v>
      </c>
      <c r="B4" s="5" t="s">
        <v>191</v>
      </c>
      <c r="C4" s="5" t="s">
        <v>189</v>
      </c>
      <c r="D4" s="5" t="s">
        <v>192</v>
      </c>
      <c r="E4" s="5" t="s">
        <v>193</v>
      </c>
      <c r="F4" s="5" t="s">
        <v>309</v>
      </c>
      <c r="G4" s="5" t="s">
        <v>310</v>
      </c>
      <c r="H4" s="5" t="s">
        <v>57</v>
      </c>
      <c r="I4" s="5" t="s">
        <v>503</v>
      </c>
      <c r="J4" s="5"/>
      <c r="K4" s="5"/>
    </row>
    <row r="5" ht="22.5" customHeight="1" spans="1:11">
      <c r="A5" s="5"/>
      <c r="B5" s="5"/>
      <c r="C5" s="5"/>
      <c r="D5" s="5"/>
      <c r="E5" s="5"/>
      <c r="F5" s="5"/>
      <c r="G5" s="5"/>
      <c r="H5" s="5" t="s">
        <v>59</v>
      </c>
      <c r="I5" s="5" t="s">
        <v>60</v>
      </c>
      <c r="J5" s="5" t="s">
        <v>61</v>
      </c>
      <c r="K5" s="5" t="s">
        <v>62</v>
      </c>
    </row>
    <row r="6" ht="22.5" customHeight="1" spans="1:11">
      <c r="A6" s="12">
        <v>1</v>
      </c>
      <c r="B6" s="12">
        <v>2</v>
      </c>
      <c r="C6" s="12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  <c r="J6" s="13">
        <v>10</v>
      </c>
      <c r="K6" s="13">
        <v>11</v>
      </c>
    </row>
    <row r="7" ht="22.5" customHeight="1" spans="1:11">
      <c r="A7" s="7"/>
      <c r="B7" s="7"/>
      <c r="C7" s="7"/>
      <c r="D7" s="7"/>
      <c r="E7" s="7"/>
      <c r="F7" s="7"/>
      <c r="G7" s="7"/>
      <c r="H7" s="8"/>
      <c r="I7" s="8"/>
      <c r="J7" s="8"/>
      <c r="K7" s="8"/>
    </row>
    <row r="8" ht="22.5" customHeight="1" spans="1:11">
      <c r="A8" s="7" t="s">
        <v>500</v>
      </c>
      <c r="B8" s="7" t="s">
        <v>500</v>
      </c>
      <c r="C8" s="7" t="s">
        <v>500</v>
      </c>
      <c r="D8" s="7"/>
      <c r="E8" s="7"/>
      <c r="F8" s="7"/>
      <c r="G8" s="7"/>
      <c r="H8" s="8"/>
      <c r="I8" s="8"/>
      <c r="J8" s="8"/>
      <c r="K8" s="8"/>
    </row>
    <row r="9" ht="22.5" customHeight="1" spans="1:11">
      <c r="A9" s="9" t="s">
        <v>57</v>
      </c>
      <c r="B9" s="9"/>
      <c r="C9" s="9"/>
      <c r="D9" s="9"/>
      <c r="E9" s="9"/>
      <c r="F9" s="9"/>
      <c r="G9" s="9"/>
      <c r="H9" s="8"/>
      <c r="I9" s="8"/>
      <c r="J9" s="8"/>
      <c r="K9" s="8"/>
    </row>
    <row r="10" customHeight="1" spans="1:1">
      <c r="A10" t="s">
        <v>442</v>
      </c>
    </row>
  </sheetData>
  <mergeCells count="12">
    <mergeCell ref="A2:K2"/>
    <mergeCell ref="A3:J3"/>
    <mergeCell ref="I4:K4"/>
    <mergeCell ref="A9:G9"/>
    <mergeCell ref="A4:A5"/>
    <mergeCell ref="B4:B5"/>
    <mergeCell ref="C4:C5"/>
    <mergeCell ref="D4:D5"/>
    <mergeCell ref="E4:E5"/>
    <mergeCell ref="F4:F5"/>
    <mergeCell ref="G4:G5"/>
    <mergeCell ref="H4:H5"/>
  </mergeCells>
  <pageMargins left="0.75" right="0.75" top="1" bottom="1" header="0.5" footer="0.5"/>
  <pageSetup paperSize="9" scale="68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G12"/>
  <sheetViews>
    <sheetView showGridLines="0" showZeros="0" workbookViewId="0">
      <selection activeCell="E17" sqref="E17"/>
    </sheetView>
  </sheetViews>
  <sheetFormatPr defaultColWidth="10" defaultRowHeight="12.75" customHeight="1" outlineLevelCol="6"/>
  <cols>
    <col min="1" max="1" width="49" customWidth="1"/>
    <col min="2" max="2" width="19.1388888888889" customWidth="1"/>
    <col min="3" max="3" width="64.287037037037" customWidth="1"/>
    <col min="4" max="4" width="8.7037037037037" customWidth="1"/>
    <col min="5" max="7" width="20.5740740740741" customWidth="1"/>
  </cols>
  <sheetData>
    <row r="1" ht="15" customHeight="1" spans="1:7">
      <c r="A1" s="1"/>
      <c r="B1" s="1"/>
      <c r="C1" s="1"/>
      <c r="D1" s="1"/>
      <c r="E1" s="1"/>
      <c r="F1" s="1"/>
      <c r="G1" s="2" t="s">
        <v>504</v>
      </c>
    </row>
    <row r="2" ht="45" customHeight="1" spans="1:7">
      <c r="A2" s="3" t="s">
        <v>505</v>
      </c>
      <c r="B2" s="3"/>
      <c r="C2" s="3"/>
      <c r="D2" s="3"/>
      <c r="E2" s="3"/>
      <c r="F2" s="3"/>
      <c r="G2" s="3"/>
    </row>
    <row r="3" ht="15" customHeight="1" spans="1:7">
      <c r="A3" s="4" t="str">
        <f>"单位名称："&amp;"永仁县人民政府办公室"</f>
        <v>单位名称：永仁县人民政府办公室</v>
      </c>
      <c r="B3" s="4"/>
      <c r="C3" s="1"/>
      <c r="D3" s="1"/>
      <c r="E3" s="1"/>
      <c r="F3" s="1"/>
      <c r="G3" s="2" t="s">
        <v>54</v>
      </c>
    </row>
    <row r="4" ht="45" customHeight="1" spans="1:7">
      <c r="A4" s="5" t="s">
        <v>189</v>
      </c>
      <c r="B4" s="5" t="s">
        <v>308</v>
      </c>
      <c r="C4" s="5" t="s">
        <v>191</v>
      </c>
      <c r="D4" s="5" t="s">
        <v>506</v>
      </c>
      <c r="E4" s="5" t="s">
        <v>60</v>
      </c>
      <c r="F4" s="5"/>
      <c r="G4" s="5"/>
    </row>
    <row r="5" ht="45" customHeight="1" spans="1:7">
      <c r="A5" s="5"/>
      <c r="B5" s="5"/>
      <c r="C5" s="5"/>
      <c r="D5" s="5"/>
      <c r="E5" s="5" t="s">
        <v>507</v>
      </c>
      <c r="F5" s="5" t="s">
        <v>508</v>
      </c>
      <c r="G5" s="5" t="s">
        <v>509</v>
      </c>
    </row>
    <row r="6" ht="15" customHeight="1" spans="1:7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</row>
    <row r="7" ht="22.5" customHeight="1" spans="1:7">
      <c r="A7" s="7" t="s">
        <v>71</v>
      </c>
      <c r="B7" s="7"/>
      <c r="C7" s="7"/>
      <c r="D7" s="7"/>
      <c r="E7" s="8">
        <v>900000</v>
      </c>
      <c r="F7" s="8">
        <v>700000</v>
      </c>
      <c r="G7" s="8">
        <v>700000</v>
      </c>
    </row>
    <row r="8" ht="22.5" customHeight="1" spans="1:7">
      <c r="A8" s="7"/>
      <c r="B8" s="7" t="s">
        <v>314</v>
      </c>
      <c r="C8" s="7" t="s">
        <v>320</v>
      </c>
      <c r="D8" s="7" t="s">
        <v>510</v>
      </c>
      <c r="E8" s="8">
        <v>50000</v>
      </c>
      <c r="F8" s="8"/>
      <c r="G8" s="8"/>
    </row>
    <row r="9" ht="22.5" customHeight="1" spans="1:7">
      <c r="A9" s="7"/>
      <c r="B9" s="7" t="s">
        <v>323</v>
      </c>
      <c r="C9" s="7" t="s">
        <v>322</v>
      </c>
      <c r="D9" s="7" t="s">
        <v>510</v>
      </c>
      <c r="E9" s="8">
        <v>200000</v>
      </c>
      <c r="F9" s="8"/>
      <c r="G9" s="8"/>
    </row>
    <row r="10" ht="22.5" customHeight="1" spans="1:7">
      <c r="A10" s="7"/>
      <c r="B10" s="7" t="s">
        <v>314</v>
      </c>
      <c r="C10" s="7" t="s">
        <v>313</v>
      </c>
      <c r="D10" s="7" t="s">
        <v>510</v>
      </c>
      <c r="E10" s="8">
        <v>150000</v>
      </c>
      <c r="F10" s="8"/>
      <c r="G10" s="8"/>
    </row>
    <row r="11" ht="22.5" customHeight="1" spans="1:7">
      <c r="A11" s="7"/>
      <c r="B11" s="7" t="s">
        <v>314</v>
      </c>
      <c r="C11" s="7" t="s">
        <v>318</v>
      </c>
      <c r="D11" s="7" t="s">
        <v>510</v>
      </c>
      <c r="E11" s="8">
        <v>500000</v>
      </c>
      <c r="F11" s="8">
        <v>700000</v>
      </c>
      <c r="G11" s="8">
        <v>700000</v>
      </c>
    </row>
    <row r="12" ht="22.5" customHeight="1" spans="1:7">
      <c r="A12" s="9" t="s">
        <v>57</v>
      </c>
      <c r="B12" s="9"/>
      <c r="C12" s="9"/>
      <c r="D12" s="9"/>
      <c r="E12" s="8">
        <v>900000</v>
      </c>
      <c r="F12" s="8">
        <v>700000</v>
      </c>
      <c r="G12" s="8">
        <v>700000</v>
      </c>
    </row>
  </sheetData>
  <mergeCells count="8">
    <mergeCell ref="A2:G2"/>
    <mergeCell ref="A3:B3"/>
    <mergeCell ref="E4:G4"/>
    <mergeCell ref="A12:D12"/>
    <mergeCell ref="A4:A5"/>
    <mergeCell ref="B4:B5"/>
    <mergeCell ref="C4:C5"/>
    <mergeCell ref="D4:D5"/>
  </mergeCells>
  <pageMargins left="0.195833333333333" right="0.195833333333333" top="0.195833333333333" bottom="0.195833333333333" header="0.5" footer="0.5"/>
  <pageSetup paperSize="9" scale="7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18</vt:i4>
      </vt:variant>
    </vt:vector>
  </HeadingPairs>
  <TitlesOfParts>
    <vt:vector size="18" baseType="lpstr">
      <vt:lpstr>2025年部门财务收支预算总表01-1</vt:lpstr>
      <vt:lpstr>2025年部门收入预算表01-2</vt:lpstr>
      <vt:lpstr>2025年部门支出预算表01-3 </vt:lpstr>
      <vt:lpstr>2025年部门财政拨款收支预算总表02-1</vt:lpstr>
      <vt:lpstr>2025年一般公共预算支出预算表02-2</vt:lpstr>
      <vt:lpstr>2025年一般公共预算“三公”经费支出预算表03</vt:lpstr>
      <vt:lpstr>部门基本支出预算表（人员类、运转类公用经费项目）04</vt:lpstr>
      <vt:lpstr>部门项目支出预算表（其他运转类、特定目标类项目）05-1</vt:lpstr>
      <vt:lpstr>2025年部门项目支出绩效目标表（本次下达）05-2</vt:lpstr>
      <vt:lpstr>2025年部门项目支出绩效目标表（另文下达）05-3</vt:lpstr>
      <vt:lpstr>2025年部门政府性基金预算支出预算表06</vt:lpstr>
      <vt:lpstr>2025年部门政府采购预算表07</vt:lpstr>
      <vt:lpstr>2025年部门政府购买服务预算表08</vt:lpstr>
      <vt:lpstr>2025年对下转移支付预算表09-1</vt:lpstr>
      <vt:lpstr>2025年对下转移支付绩效目标表09-2</vt:lpstr>
      <vt:lpstr>2025年新增资产配置表10</vt:lpstr>
      <vt:lpstr>2025年上级补助项目支出预算表11</vt:lpstr>
      <vt:lpstr>2025年部门项目中期规划预算表12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じ☆ve玲儿o0</cp:lastModifiedBy>
  <dcterms:created xsi:type="dcterms:W3CDTF">2025-03-06T02:33:00Z</dcterms:created>
  <dcterms:modified xsi:type="dcterms:W3CDTF">2025-03-13T08:11:57Z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93243F4F9A82449A8382C19CB22DDED9_13</vt:lpwstr>
  </property>
  <property fmtid="{D5CDD505-2E9C-101B-9397-08002B2CF9AE}" pid="3" name="KSOProductBuildVer">
    <vt:lpwstr>2052-12.1.0.20305</vt:lpwstr>
  </property>
</Properties>
</file>