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6555" activeTab="1"/>
  </bookViews>
  <sheets>
    <sheet name="汇总表" sheetId="1" r:id="rId1"/>
    <sheet name="项目计划 (953万元)" sheetId="2" r:id="rId2"/>
  </sheets>
  <definedNames>
    <definedName name="_xlnm.Print_Titles" localSheetId="1">'项目计划 (953万元)'!$1:$4</definedName>
  </definedNames>
  <calcPr fullCalcOnLoad="1"/>
</workbook>
</file>

<file path=xl/sharedStrings.xml><?xml version="1.0" encoding="utf-8"?>
<sst xmlns="http://schemas.openxmlformats.org/spreadsheetml/2006/main" count="149" uniqueCount="103">
  <si>
    <t>附件1</t>
  </si>
  <si>
    <t>2022年永仁县中央财政衔接推进乡村振兴补助资金计划分配汇总表</t>
  </si>
  <si>
    <t>填报单位：永仁县财政局、永仁县乡村振兴局</t>
  </si>
  <si>
    <t>序号</t>
  </si>
  <si>
    <t>项目实施单位</t>
  </si>
  <si>
    <t>农业生产</t>
  </si>
  <si>
    <t>农村环境整治</t>
  </si>
  <si>
    <r>
      <t>其他（</t>
    </r>
    <r>
      <rPr>
        <b/>
        <sz val="11"/>
        <color indexed="10"/>
        <rFont val="宋体"/>
        <family val="0"/>
      </rPr>
      <t>外出务工交通补助</t>
    </r>
    <r>
      <rPr>
        <b/>
        <sz val="11"/>
        <color indexed="8"/>
        <rFont val="宋体"/>
        <family val="0"/>
      </rPr>
      <t>）</t>
    </r>
  </si>
  <si>
    <t>合计</t>
  </si>
  <si>
    <t>小计</t>
  </si>
  <si>
    <r>
      <t>2130504.农村基础设施建设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50302.基础设施建设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31005.基础设施建设</t>
    </r>
  </si>
  <si>
    <r>
      <t>2130505.生产发展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50302.基础设施建设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31005.基础设施建设</t>
    </r>
  </si>
  <si>
    <r>
      <t>2130599.其他巩固脱贫衔接乡村振兴支出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50999.其他对个人和家庭的补助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30399.其他对个人和家庭的补助</t>
    </r>
  </si>
  <si>
    <r>
      <t>2130599.其他巩固脱贫衔接乡村振兴支出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50299.其他商品和服务支出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30299.其他商品和服务支出</t>
    </r>
  </si>
  <si>
    <t>永定镇</t>
  </si>
  <si>
    <t>莲池乡</t>
  </si>
  <si>
    <t>宜就镇</t>
  </si>
  <si>
    <t>猛虎乡</t>
  </si>
  <si>
    <t>维的乡</t>
  </si>
  <si>
    <t>中和镇</t>
  </si>
  <si>
    <t>永兴乡</t>
  </si>
  <si>
    <t>县人社局</t>
  </si>
  <si>
    <t>合计：</t>
  </si>
  <si>
    <t>2022年永仁县中央财政衔接推进乡村振兴补助资金计划分配项目明细表</t>
  </si>
  <si>
    <t>项目申报单位</t>
  </si>
  <si>
    <t>项目行业主管部门</t>
  </si>
  <si>
    <t>项目类型</t>
  </si>
  <si>
    <t>项目子类型</t>
  </si>
  <si>
    <t>项目名称</t>
  </si>
  <si>
    <t>建设性质</t>
  </si>
  <si>
    <t>项目实施地点</t>
  </si>
  <si>
    <t>项目概要及建设主要内容</t>
  </si>
  <si>
    <t>项目预算总投资（万元）</t>
  </si>
  <si>
    <t>绩效目标预测</t>
  </si>
  <si>
    <t>备注</t>
  </si>
  <si>
    <t>科目</t>
  </si>
  <si>
    <t>绩效目标(有量化的核心指标）</t>
  </si>
  <si>
    <t>受益户（户）</t>
  </si>
  <si>
    <t>受益人口（人）</t>
  </si>
  <si>
    <t>其中</t>
  </si>
  <si>
    <t>其中已脱贫户和监测户数（户）</t>
  </si>
  <si>
    <t xml:space="preserve">其中已脱贫户和监测人数（人） </t>
  </si>
  <si>
    <t>永定</t>
  </si>
  <si>
    <t>县乡村振兴局</t>
  </si>
  <si>
    <t>产业发展</t>
  </si>
  <si>
    <t>配套设施项目</t>
  </si>
  <si>
    <t>永定镇清华组农田引水蓄灌工程</t>
  </si>
  <si>
    <t>新建</t>
  </si>
  <si>
    <r>
      <t>1、取水坑开挖；2、彩钢瓦泵房建盖：12.54m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；
3、水泵1套，型号为：IS80-50-250A（含18.5KW电机、三阀、启动柜）；
4、DN100mm国标热镀锌钢管828m。
5、DN100mm铸钢闸阀4套，钢性伸缩节2套。
6、电缆供电线路186m。</t>
    </r>
  </si>
  <si>
    <r>
      <t>项目实施后能解决改善灌溉面积</t>
    </r>
    <r>
      <rPr>
        <sz val="11"/>
        <rFont val="宋体"/>
        <family val="0"/>
      </rPr>
      <t>150</t>
    </r>
    <r>
      <rPr>
        <sz val="11"/>
        <rFont val="宋体"/>
        <family val="0"/>
      </rPr>
      <t>亩，受益户</t>
    </r>
    <r>
      <rPr>
        <sz val="11"/>
        <rFont val="宋体"/>
        <family val="0"/>
      </rPr>
      <t>55</t>
    </r>
    <r>
      <rPr>
        <sz val="11"/>
        <rFont val="宋体"/>
        <family val="0"/>
      </rPr>
      <t>户</t>
    </r>
    <r>
      <rPr>
        <sz val="11"/>
        <rFont val="宋体"/>
        <family val="0"/>
      </rPr>
      <t>216</t>
    </r>
    <r>
      <rPr>
        <sz val="11"/>
        <rFont val="宋体"/>
        <family val="0"/>
      </rPr>
      <t>人，生产条件的改善有效促进村民蔬菜种植产业的发展。</t>
    </r>
  </si>
  <si>
    <t>2130504.农村基础设施建设
50302.基础设施建设
31005.基础设施建设</t>
  </si>
  <si>
    <t>乡村建设行动</t>
  </si>
  <si>
    <t>人居环境整治</t>
  </si>
  <si>
    <t>永定镇村容村貌提升项目</t>
  </si>
  <si>
    <r>
      <t>在</t>
    </r>
    <r>
      <rPr>
        <sz val="11"/>
        <rFont val="宋体"/>
        <family val="0"/>
      </rPr>
      <t>9</t>
    </r>
    <r>
      <rPr>
        <sz val="11"/>
        <rFont val="宋体"/>
        <family val="0"/>
      </rPr>
      <t>个村（社区）</t>
    </r>
    <r>
      <rPr>
        <sz val="11"/>
        <rFont val="宋体"/>
        <family val="0"/>
      </rPr>
      <t>10</t>
    </r>
    <r>
      <rPr>
        <sz val="11"/>
        <rFont val="宋体"/>
        <family val="0"/>
      </rPr>
      <t>个村民小组，场地平整、硬化场地</t>
    </r>
    <r>
      <rPr>
        <sz val="11"/>
        <rFont val="宋体"/>
        <family val="0"/>
      </rPr>
      <t>5600</t>
    </r>
    <r>
      <rPr>
        <sz val="11"/>
        <rFont val="宋体"/>
        <family val="0"/>
      </rPr>
      <t>平方米，配套排水、挡土墙等相关附属设施。</t>
    </r>
  </si>
  <si>
    <t>该项目聚焦人居环境提升，进一步提高农民生活质量，提升村庄居住环境。</t>
  </si>
  <si>
    <t>停车场</t>
  </si>
  <si>
    <t>宜就</t>
  </si>
  <si>
    <t>宜就镇他的么村农业产业示范园建设项目</t>
  </si>
  <si>
    <t>他的么村</t>
  </si>
  <si>
    <r>
      <t>新建沟渠</t>
    </r>
    <r>
      <rPr>
        <sz val="11"/>
        <color indexed="8"/>
        <rFont val="宋体"/>
        <family val="0"/>
      </rPr>
      <t>18200</t>
    </r>
    <r>
      <rPr>
        <sz val="11"/>
        <color indexed="8"/>
        <rFont val="宋体"/>
        <family val="0"/>
      </rPr>
      <t>米，挡墙建设</t>
    </r>
    <r>
      <rPr>
        <sz val="11"/>
        <color indexed="8"/>
        <rFont val="宋体"/>
        <family val="0"/>
      </rPr>
      <t>1850</t>
    </r>
    <r>
      <rPr>
        <sz val="11"/>
        <color indexed="8"/>
        <rFont val="宋体"/>
        <family val="0"/>
      </rPr>
      <t>立方米，架设直径</t>
    </r>
    <r>
      <rPr>
        <sz val="11"/>
        <color indexed="8"/>
        <rFont val="宋体"/>
        <family val="0"/>
      </rPr>
      <t>200</t>
    </r>
    <r>
      <rPr>
        <sz val="11"/>
        <color indexed="8"/>
        <rFont val="宋体"/>
        <family val="0"/>
      </rPr>
      <t>螺旋钢管输水管道</t>
    </r>
    <r>
      <rPr>
        <sz val="11"/>
        <color indexed="8"/>
        <rFont val="宋体"/>
        <family val="0"/>
      </rPr>
      <t>4500</t>
    </r>
    <r>
      <rPr>
        <sz val="11"/>
        <color indexed="8"/>
        <rFont val="宋体"/>
        <family val="0"/>
      </rPr>
      <t>米，新建</t>
    </r>
    <r>
      <rPr>
        <sz val="11"/>
        <color indexed="8"/>
        <rFont val="宋体"/>
        <family val="0"/>
      </rPr>
      <t>200</t>
    </r>
    <r>
      <rPr>
        <sz val="11"/>
        <color indexed="8"/>
        <rFont val="宋体"/>
        <family val="0"/>
      </rPr>
      <t>立方米钢混结构水池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座，新建机耕路</t>
    </r>
    <r>
      <rPr>
        <sz val="11"/>
        <color indexed="8"/>
        <rFont val="宋体"/>
        <family val="0"/>
      </rPr>
      <t>10000</t>
    </r>
    <r>
      <rPr>
        <sz val="11"/>
        <color indexed="8"/>
        <rFont val="宋体"/>
        <family val="0"/>
      </rPr>
      <t>米</t>
    </r>
  </si>
  <si>
    <r>
      <t>新建沟渠</t>
    </r>
    <r>
      <rPr>
        <sz val="11"/>
        <color indexed="8"/>
        <rFont val="宋体"/>
        <family val="0"/>
      </rPr>
      <t>18200</t>
    </r>
    <r>
      <rPr>
        <sz val="11"/>
        <color indexed="8"/>
        <rFont val="宋体"/>
        <family val="0"/>
      </rPr>
      <t>米，挡墙建设</t>
    </r>
    <r>
      <rPr>
        <sz val="11"/>
        <color indexed="8"/>
        <rFont val="宋体"/>
        <family val="0"/>
      </rPr>
      <t>1850</t>
    </r>
    <r>
      <rPr>
        <sz val="11"/>
        <color indexed="8"/>
        <rFont val="宋体"/>
        <family val="0"/>
      </rPr>
      <t>立方米，架设直径</t>
    </r>
    <r>
      <rPr>
        <sz val="11"/>
        <color indexed="8"/>
        <rFont val="宋体"/>
        <family val="0"/>
      </rPr>
      <t>200</t>
    </r>
    <r>
      <rPr>
        <sz val="11"/>
        <color indexed="8"/>
        <rFont val="宋体"/>
        <family val="0"/>
      </rPr>
      <t>螺旋钢管输水管道</t>
    </r>
    <r>
      <rPr>
        <sz val="11"/>
        <color indexed="8"/>
        <rFont val="宋体"/>
        <family val="0"/>
      </rPr>
      <t>4500</t>
    </r>
    <r>
      <rPr>
        <sz val="11"/>
        <color indexed="8"/>
        <rFont val="宋体"/>
        <family val="0"/>
      </rPr>
      <t>米，新建</t>
    </r>
    <r>
      <rPr>
        <sz val="11"/>
        <color indexed="8"/>
        <rFont val="宋体"/>
        <family val="0"/>
      </rPr>
      <t>200</t>
    </r>
    <r>
      <rPr>
        <sz val="11"/>
        <color indexed="8"/>
        <rFont val="宋体"/>
        <family val="0"/>
      </rPr>
      <t>立方米钢混结构水池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座，新建机耕路</t>
    </r>
    <r>
      <rPr>
        <sz val="11"/>
        <color indexed="8"/>
        <rFont val="宋体"/>
        <family val="0"/>
      </rPr>
      <t>10000</t>
    </r>
    <r>
      <rPr>
        <sz val="11"/>
        <color indexed="8"/>
        <rFont val="宋体"/>
        <family val="0"/>
      </rPr>
      <t>米增加水稻种植面积</t>
    </r>
    <r>
      <rPr>
        <sz val="11"/>
        <color indexed="8"/>
        <rFont val="宋体"/>
        <family val="0"/>
      </rPr>
      <t>1000</t>
    </r>
    <r>
      <rPr>
        <sz val="11"/>
        <color indexed="8"/>
        <rFont val="宋体"/>
        <family val="0"/>
      </rPr>
      <t>亩，群众增收人均</t>
    </r>
    <r>
      <rPr>
        <sz val="11"/>
        <color indexed="8"/>
        <rFont val="宋体"/>
        <family val="0"/>
      </rPr>
      <t>400</t>
    </r>
    <r>
      <rPr>
        <sz val="11"/>
        <color indexed="8"/>
        <rFont val="宋体"/>
        <family val="0"/>
      </rPr>
      <t>元。</t>
    </r>
  </si>
  <si>
    <t>莲池</t>
  </si>
  <si>
    <t>乡村振兴局</t>
  </si>
  <si>
    <t>莲池乡莲池村组人居环境整治项目</t>
  </si>
  <si>
    <t>莲池村</t>
  </si>
  <si>
    <r>
      <t>在莲池村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个小组，场地平整和场地硬化</t>
    </r>
    <r>
      <rPr>
        <sz val="11"/>
        <color indexed="8"/>
        <rFont val="宋体"/>
        <family val="0"/>
      </rPr>
      <t>5200</t>
    </r>
    <r>
      <rPr>
        <sz val="11"/>
        <color indexed="8"/>
        <rFont val="宋体"/>
        <family val="0"/>
      </rPr>
      <t>平方米及配套附属设施。</t>
    </r>
  </si>
  <si>
    <r>
      <t>小组农村人居环境基础设施显著提升，能够把村组及周边产业园区变成居民亲近自然、享受田园风光的景区，保障农民收入</t>
    </r>
    <r>
      <rPr>
        <sz val="11"/>
        <color indexed="8"/>
        <rFont val="宋体"/>
        <family val="0"/>
      </rPr>
      <t>“</t>
    </r>
    <r>
      <rPr>
        <sz val="11"/>
        <color indexed="8"/>
        <rFont val="宋体"/>
        <family val="0"/>
      </rPr>
      <t>四季不断</t>
    </r>
    <r>
      <rPr>
        <sz val="11"/>
        <color indexed="8"/>
        <rFont val="宋体"/>
        <family val="0"/>
      </rPr>
      <t>”</t>
    </r>
    <r>
      <rPr>
        <sz val="11"/>
        <color indexed="8"/>
        <rFont val="宋体"/>
        <family val="0"/>
      </rPr>
      <t>，有效助推休闲农业和乡村旅游，有效增加农业经营性收入。</t>
    </r>
  </si>
  <si>
    <t>勐莲村麦冲组入户路硬化项目</t>
  </si>
  <si>
    <t>勐莲村麦冲组</t>
  </si>
  <si>
    <r>
      <t>采用</t>
    </r>
    <r>
      <rPr>
        <sz val="11"/>
        <color indexed="8"/>
        <rFont val="宋体"/>
        <family val="0"/>
      </rPr>
      <t>C25</t>
    </r>
    <r>
      <rPr>
        <sz val="11"/>
        <color indexed="8"/>
        <rFont val="宋体"/>
        <family val="0"/>
      </rPr>
      <t>砼硬化村间道路</t>
    </r>
    <r>
      <rPr>
        <sz val="11"/>
        <color indexed="8"/>
        <rFont val="宋体"/>
        <family val="0"/>
      </rPr>
      <t>3km</t>
    </r>
    <r>
      <rPr>
        <sz val="11"/>
        <color indexed="8"/>
        <rFont val="宋体"/>
        <family val="0"/>
      </rPr>
      <t>，宽</t>
    </r>
    <r>
      <rPr>
        <sz val="11"/>
        <color indexed="8"/>
        <rFont val="宋体"/>
        <family val="0"/>
      </rPr>
      <t>2.5</t>
    </r>
    <r>
      <rPr>
        <sz val="11"/>
        <color indexed="8"/>
        <rFont val="宋体"/>
        <family val="0"/>
      </rPr>
      <t>米，厚</t>
    </r>
    <r>
      <rPr>
        <sz val="11"/>
        <color indexed="8"/>
        <rFont val="宋体"/>
        <family val="0"/>
      </rPr>
      <t>20cm</t>
    </r>
    <r>
      <rPr>
        <sz val="11"/>
        <color indexed="8"/>
        <rFont val="宋体"/>
        <family val="0"/>
      </rPr>
      <t>。</t>
    </r>
  </si>
  <si>
    <r>
      <t>直接改善</t>
    </r>
    <r>
      <rPr>
        <sz val="11"/>
        <color indexed="8"/>
        <rFont val="宋体"/>
        <family val="0"/>
      </rPr>
      <t>58</t>
    </r>
    <r>
      <rPr>
        <sz val="11"/>
        <color indexed="8"/>
        <rFont val="宋体"/>
        <family val="0"/>
      </rPr>
      <t>户</t>
    </r>
    <r>
      <rPr>
        <sz val="11"/>
        <color indexed="8"/>
        <rFont val="宋体"/>
        <family val="0"/>
      </rPr>
      <t>218</t>
    </r>
    <r>
      <rPr>
        <sz val="11"/>
        <color indexed="8"/>
        <rFont val="宋体"/>
        <family val="0"/>
      </rPr>
      <t>名群众生产生活条件，全面提升群众满意度，加快产业发展基础保障，促进户均增收</t>
    </r>
    <r>
      <rPr>
        <sz val="11"/>
        <color indexed="8"/>
        <rFont val="宋体"/>
        <family val="0"/>
      </rPr>
      <t>2000</t>
    </r>
    <r>
      <rPr>
        <sz val="11"/>
        <color indexed="8"/>
        <rFont val="宋体"/>
        <family val="0"/>
      </rPr>
      <t>元以上。</t>
    </r>
  </si>
  <si>
    <t>猛虎</t>
  </si>
  <si>
    <t>猛虎乡格么梁子种养循环产业发展道路建设项目</t>
  </si>
  <si>
    <t>阿里地村委会河对门组</t>
  </si>
  <si>
    <r>
      <t>在猛虎么梁子种养循环产业区实施道路硬化：全长</t>
    </r>
    <r>
      <rPr>
        <sz val="11"/>
        <color indexed="8"/>
        <rFont val="宋体"/>
        <family val="0"/>
      </rPr>
      <t>900</t>
    </r>
    <r>
      <rPr>
        <sz val="11"/>
        <color indexed="8"/>
        <rFont val="宋体"/>
        <family val="0"/>
      </rPr>
      <t>米，均宽</t>
    </r>
    <r>
      <rPr>
        <sz val="11"/>
        <color indexed="8"/>
        <rFont val="宋体"/>
        <family val="0"/>
      </rPr>
      <t>3.5</t>
    </r>
    <r>
      <rPr>
        <sz val="11"/>
        <color indexed="8"/>
        <rFont val="宋体"/>
        <family val="0"/>
      </rPr>
      <t>米，厚</t>
    </r>
    <r>
      <rPr>
        <sz val="11"/>
        <color indexed="8"/>
        <rFont val="宋体"/>
        <family val="0"/>
      </rPr>
      <t>0.2</t>
    </r>
    <r>
      <rPr>
        <sz val="11"/>
        <color indexed="8"/>
        <rFont val="宋体"/>
        <family val="0"/>
      </rPr>
      <t>米，</t>
    </r>
    <r>
      <rPr>
        <sz val="11"/>
        <color indexed="8"/>
        <rFont val="宋体"/>
        <family val="0"/>
      </rPr>
      <t>C25</t>
    </r>
    <r>
      <rPr>
        <sz val="11"/>
        <color indexed="8"/>
        <rFont val="宋体"/>
        <family val="0"/>
      </rPr>
      <t>砼浇筑；</t>
    </r>
    <r>
      <rPr>
        <sz val="11"/>
        <color indexed="8"/>
        <rFont val="宋体"/>
        <family val="0"/>
      </rPr>
      <t>200</t>
    </r>
    <r>
      <rPr>
        <sz val="11"/>
        <color indexed="8"/>
        <rFont val="宋体"/>
        <family val="0"/>
      </rPr>
      <t>米路基换填，</t>
    </r>
    <r>
      <rPr>
        <sz val="11"/>
        <color indexed="8"/>
        <rFont val="宋体"/>
        <family val="0"/>
      </rPr>
      <t>DN600</t>
    </r>
    <r>
      <rPr>
        <sz val="11"/>
        <color indexed="8"/>
        <rFont val="宋体"/>
        <family val="0"/>
      </rPr>
      <t>混凝土管</t>
    </r>
    <r>
      <rPr>
        <sz val="11"/>
        <color indexed="8"/>
        <rFont val="宋体"/>
        <family val="0"/>
      </rPr>
      <t>12</t>
    </r>
    <r>
      <rPr>
        <sz val="11"/>
        <color indexed="8"/>
        <rFont val="宋体"/>
        <family val="0"/>
      </rPr>
      <t>米，挡土墙</t>
    </r>
    <r>
      <rPr>
        <sz val="11"/>
        <color indexed="8"/>
        <rFont val="宋体"/>
        <family val="0"/>
      </rPr>
      <t>60</t>
    </r>
    <r>
      <rPr>
        <sz val="11"/>
        <color indexed="8"/>
        <rFont val="宋体"/>
        <family val="0"/>
      </rPr>
      <t>立方米。</t>
    </r>
  </si>
  <si>
    <r>
      <t>150</t>
    </r>
    <r>
      <rPr>
        <sz val="11"/>
        <color indexed="8"/>
        <rFont val="宋体"/>
        <family val="0"/>
      </rPr>
      <t>亩冬桃每亩增收</t>
    </r>
    <r>
      <rPr>
        <sz val="11"/>
        <color indexed="8"/>
        <rFont val="宋体"/>
        <family val="0"/>
      </rPr>
      <t>100</t>
    </r>
    <r>
      <rPr>
        <sz val="11"/>
        <color indexed="8"/>
        <rFont val="宋体"/>
        <family val="0"/>
      </rPr>
      <t>元，</t>
    </r>
    <r>
      <rPr>
        <sz val="11"/>
        <color indexed="8"/>
        <rFont val="宋体"/>
        <family val="0"/>
      </rPr>
      <t>200</t>
    </r>
    <r>
      <rPr>
        <sz val="11"/>
        <color indexed="8"/>
        <rFont val="宋体"/>
        <family val="0"/>
      </rPr>
      <t>亩板栗每亩增收</t>
    </r>
    <r>
      <rPr>
        <sz val="11"/>
        <color indexed="8"/>
        <rFont val="宋体"/>
        <family val="0"/>
      </rPr>
      <t>100</t>
    </r>
    <r>
      <rPr>
        <sz val="11"/>
        <color indexed="8"/>
        <rFont val="宋体"/>
        <family val="0"/>
      </rPr>
      <t>元，减少群众运输成本</t>
    </r>
    <r>
      <rPr>
        <sz val="11"/>
        <color indexed="8"/>
        <rFont val="宋体"/>
        <family val="0"/>
      </rPr>
      <t>200</t>
    </r>
    <r>
      <rPr>
        <sz val="11"/>
        <color indexed="8"/>
        <rFont val="宋体"/>
        <family val="0"/>
      </rPr>
      <t>元每年每户。</t>
    </r>
  </si>
  <si>
    <t>维的</t>
  </si>
  <si>
    <t>维的乡夜可腊村委会大村组美丽村庄示范建设项目</t>
  </si>
  <si>
    <t>夜可腊村委会大村组</t>
  </si>
  <si>
    <r>
      <t>1.</t>
    </r>
    <r>
      <rPr>
        <sz val="11"/>
        <color indexed="8"/>
        <rFont val="宋体"/>
        <family val="0"/>
      </rPr>
      <t>新建村间污水收集盖板沟渠</t>
    </r>
    <r>
      <rPr>
        <sz val="11"/>
        <color indexed="8"/>
        <rFont val="宋体"/>
        <family val="0"/>
      </rPr>
      <t>1200</t>
    </r>
    <r>
      <rPr>
        <sz val="11"/>
        <color indexed="8"/>
        <rFont val="宋体"/>
        <family val="0"/>
      </rPr>
      <t>米（</t>
    </r>
    <r>
      <rPr>
        <sz val="11"/>
        <color indexed="8"/>
        <rFont val="宋体"/>
        <family val="0"/>
      </rPr>
      <t>0.4m*0.5m</t>
    </r>
    <r>
      <rPr>
        <sz val="11"/>
        <color indexed="8"/>
        <rFont val="宋体"/>
        <family val="0"/>
      </rPr>
      <t>）。</t>
    </r>
    <r>
      <rPr>
        <sz val="11"/>
        <color indexed="8"/>
        <rFont val="宋体"/>
        <family val="0"/>
      </rPr>
      <t>2.</t>
    </r>
    <r>
      <rPr>
        <sz val="11"/>
        <color indexed="8"/>
        <rFont val="宋体"/>
        <family val="0"/>
      </rPr>
      <t>对小组原有淤泥污水集中点改造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处（含场地平整建设）。</t>
    </r>
    <r>
      <rPr>
        <sz val="11"/>
        <color indexed="8"/>
        <rFont val="宋体"/>
        <family val="0"/>
      </rPr>
      <t>4.</t>
    </r>
    <r>
      <rPr>
        <sz val="11"/>
        <color indexed="8"/>
        <rFont val="宋体"/>
        <family val="0"/>
      </rPr>
      <t>门前截污措施处理。</t>
    </r>
  </si>
  <si>
    <r>
      <t>受益</t>
    </r>
    <r>
      <rPr>
        <sz val="11"/>
        <color indexed="8"/>
        <rFont val="宋体"/>
        <family val="0"/>
      </rPr>
      <t>105</t>
    </r>
    <r>
      <rPr>
        <sz val="11"/>
        <color indexed="8"/>
        <rFont val="宋体"/>
        <family val="0"/>
      </rPr>
      <t>户</t>
    </r>
    <r>
      <rPr>
        <sz val="11"/>
        <color indexed="8"/>
        <rFont val="宋体"/>
        <family val="0"/>
      </rPr>
      <t>459</t>
    </r>
    <r>
      <rPr>
        <sz val="11"/>
        <color indexed="8"/>
        <rFont val="宋体"/>
        <family val="0"/>
      </rPr>
      <t>人，其中脱贫户</t>
    </r>
    <r>
      <rPr>
        <sz val="11"/>
        <color indexed="8"/>
        <rFont val="宋体"/>
        <family val="0"/>
      </rPr>
      <t>22</t>
    </r>
    <r>
      <rPr>
        <sz val="11"/>
        <color indexed="8"/>
        <rFont val="宋体"/>
        <family val="0"/>
      </rPr>
      <t>户</t>
    </r>
    <r>
      <rPr>
        <sz val="11"/>
        <color indexed="8"/>
        <rFont val="宋体"/>
        <family val="0"/>
      </rPr>
      <t>73</t>
    </r>
    <r>
      <rPr>
        <sz val="11"/>
        <color indexed="8"/>
        <rFont val="宋体"/>
        <family val="0"/>
      </rPr>
      <t>人，项目建设带动群众当地就业增收</t>
    </r>
    <r>
      <rPr>
        <sz val="11"/>
        <color indexed="8"/>
        <rFont val="宋体"/>
        <family val="0"/>
      </rPr>
      <t>25</t>
    </r>
    <r>
      <rPr>
        <sz val="11"/>
        <color indexed="8"/>
        <rFont val="宋体"/>
        <family val="0"/>
      </rPr>
      <t>人人均</t>
    </r>
    <r>
      <rPr>
        <sz val="11"/>
        <color indexed="8"/>
        <rFont val="宋体"/>
        <family val="0"/>
      </rPr>
      <t>3000</t>
    </r>
    <r>
      <rPr>
        <sz val="11"/>
        <color indexed="8"/>
        <rFont val="宋体"/>
        <family val="0"/>
      </rPr>
      <t>元，节约污水处理人力投入</t>
    </r>
    <r>
      <rPr>
        <sz val="11"/>
        <color indexed="8"/>
        <rFont val="宋体"/>
        <family val="0"/>
      </rPr>
      <t>300</t>
    </r>
    <r>
      <rPr>
        <sz val="11"/>
        <color indexed="8"/>
        <rFont val="宋体"/>
        <family val="0"/>
      </rPr>
      <t>人次，群众满意度达</t>
    </r>
    <r>
      <rPr>
        <sz val="11"/>
        <color indexed="8"/>
        <rFont val="宋体"/>
        <family val="0"/>
      </rPr>
      <t>95%</t>
    </r>
    <r>
      <rPr>
        <sz val="11"/>
        <color indexed="8"/>
        <rFont val="宋体"/>
        <family val="0"/>
      </rPr>
      <t>。</t>
    </r>
  </si>
  <si>
    <t>永兴</t>
  </si>
  <si>
    <t>农业农村局</t>
  </si>
  <si>
    <t>永兴村委会大田坡组农田灌溉引水管道建设项目</t>
  </si>
  <si>
    <t>永兴村委会大田坡组</t>
  </si>
  <si>
    <r>
      <t>1.</t>
    </r>
    <r>
      <rPr>
        <sz val="11"/>
        <color indexed="8"/>
        <rFont val="宋体"/>
        <family val="0"/>
      </rPr>
      <t>架设</t>
    </r>
    <r>
      <rPr>
        <sz val="11"/>
        <color indexed="8"/>
        <rFont val="宋体"/>
        <family val="0"/>
      </rPr>
      <t>Ф250*1.0mpaHDPE</t>
    </r>
    <r>
      <rPr>
        <sz val="11"/>
        <color indexed="8"/>
        <rFont val="宋体"/>
        <family val="0"/>
      </rPr>
      <t>钢丝网骨架复合给水管</t>
    </r>
    <r>
      <rPr>
        <sz val="11"/>
        <color indexed="8"/>
        <rFont val="宋体"/>
        <family val="0"/>
      </rPr>
      <t>3000m</t>
    </r>
    <r>
      <rPr>
        <sz val="11"/>
        <color indexed="8"/>
        <rFont val="宋体"/>
        <family val="0"/>
      </rPr>
      <t>；</t>
    </r>
    <r>
      <rPr>
        <sz val="11"/>
        <color indexed="8"/>
        <rFont val="宋体"/>
        <family val="0"/>
      </rPr>
      <t>2.</t>
    </r>
    <r>
      <rPr>
        <sz val="11"/>
        <color indexed="8"/>
        <rFont val="宋体"/>
        <family val="0"/>
      </rPr>
      <t>安装</t>
    </r>
    <r>
      <rPr>
        <sz val="11"/>
        <color indexed="8"/>
        <rFont val="宋体"/>
        <family val="0"/>
      </rPr>
      <t>Ф250PE</t>
    </r>
    <r>
      <rPr>
        <sz val="11"/>
        <color indexed="8"/>
        <rFont val="宋体"/>
        <family val="0"/>
      </rPr>
      <t>电热熔法兰头</t>
    </r>
    <r>
      <rPr>
        <sz val="11"/>
        <color indexed="8"/>
        <rFont val="宋体"/>
        <family val="0"/>
      </rPr>
      <t>500</t>
    </r>
    <r>
      <rPr>
        <sz val="11"/>
        <color indexed="8"/>
        <rFont val="宋体"/>
        <family val="0"/>
      </rPr>
      <t>个；</t>
    </r>
    <r>
      <rPr>
        <sz val="11"/>
        <color indexed="8"/>
        <rFont val="宋体"/>
        <family val="0"/>
      </rPr>
      <t>3.</t>
    </r>
    <r>
      <rPr>
        <sz val="11"/>
        <color indexed="8"/>
        <rFont val="宋体"/>
        <family val="0"/>
      </rPr>
      <t>安装</t>
    </r>
    <r>
      <rPr>
        <sz val="11"/>
        <color indexed="8"/>
        <rFont val="宋体"/>
        <family val="0"/>
      </rPr>
      <t>PE</t>
    </r>
    <r>
      <rPr>
        <sz val="11"/>
        <color indexed="8"/>
        <rFont val="宋体"/>
        <family val="0"/>
      </rPr>
      <t>电热熔三通</t>
    </r>
    <r>
      <rPr>
        <sz val="11"/>
        <color indexed="8"/>
        <rFont val="宋体"/>
        <family val="0"/>
      </rPr>
      <t>300</t>
    </r>
    <r>
      <rPr>
        <sz val="11"/>
        <color indexed="8"/>
        <rFont val="宋体"/>
        <family val="0"/>
      </rPr>
      <t>个；</t>
    </r>
    <r>
      <rPr>
        <sz val="11"/>
        <color indexed="8"/>
        <rFont val="宋体"/>
        <family val="0"/>
      </rPr>
      <t>4.</t>
    </r>
    <r>
      <rPr>
        <sz val="11"/>
        <color indexed="8"/>
        <rFont val="宋体"/>
        <family val="0"/>
      </rPr>
      <t>新建宽</t>
    </r>
    <r>
      <rPr>
        <sz val="11"/>
        <color indexed="8"/>
        <rFont val="宋体"/>
        <family val="0"/>
      </rPr>
      <t>1.5×</t>
    </r>
    <r>
      <rPr>
        <sz val="11"/>
        <color indexed="8"/>
        <rFont val="宋体"/>
        <family val="0"/>
      </rPr>
      <t>长</t>
    </r>
    <r>
      <rPr>
        <sz val="11"/>
        <color indexed="8"/>
        <rFont val="宋体"/>
        <family val="0"/>
      </rPr>
      <t>1.5</t>
    </r>
    <r>
      <rPr>
        <sz val="11"/>
        <color indexed="8"/>
        <rFont val="宋体"/>
        <family val="0"/>
      </rPr>
      <t>米</t>
    </r>
    <r>
      <rPr>
        <sz val="11"/>
        <color indexed="8"/>
        <rFont val="宋体"/>
        <family val="0"/>
      </rPr>
      <t>×</t>
    </r>
    <r>
      <rPr>
        <sz val="11"/>
        <color indexed="8"/>
        <rFont val="宋体"/>
        <family val="0"/>
      </rPr>
      <t>深</t>
    </r>
    <r>
      <rPr>
        <sz val="11"/>
        <color indexed="8"/>
        <rFont val="宋体"/>
        <family val="0"/>
      </rPr>
      <t>1.5</t>
    </r>
    <r>
      <rPr>
        <sz val="11"/>
        <color indexed="8"/>
        <rFont val="宋体"/>
        <family val="0"/>
      </rPr>
      <t>砖砌检查井</t>
    </r>
    <r>
      <rPr>
        <sz val="11"/>
        <color indexed="8"/>
        <rFont val="宋体"/>
        <family val="0"/>
      </rPr>
      <t>10</t>
    </r>
    <r>
      <rPr>
        <sz val="11"/>
        <color indexed="8"/>
        <rFont val="宋体"/>
        <family val="0"/>
      </rPr>
      <t>个；</t>
    </r>
    <r>
      <rPr>
        <sz val="11"/>
        <color indexed="8"/>
        <rFont val="宋体"/>
        <family val="0"/>
      </rPr>
      <t>5.</t>
    </r>
    <r>
      <rPr>
        <sz val="11"/>
        <color indexed="8"/>
        <rFont val="宋体"/>
        <family val="0"/>
      </rPr>
      <t>安装</t>
    </r>
    <r>
      <rPr>
        <sz val="11"/>
        <color indexed="8"/>
        <rFont val="宋体"/>
        <family val="0"/>
      </rPr>
      <t>Ф250</t>
    </r>
    <r>
      <rPr>
        <sz val="11"/>
        <color indexed="8"/>
        <rFont val="宋体"/>
        <family val="0"/>
      </rPr>
      <t>闸阀</t>
    </r>
    <r>
      <rPr>
        <sz val="11"/>
        <color indexed="8"/>
        <rFont val="宋体"/>
        <family val="0"/>
      </rPr>
      <t>30</t>
    </r>
    <r>
      <rPr>
        <sz val="11"/>
        <color indexed="8"/>
        <rFont val="宋体"/>
        <family val="0"/>
      </rPr>
      <t>个。</t>
    </r>
  </si>
  <si>
    <r>
      <t>提升蔬菜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、红花作物有效增加灌溉面积</t>
    </r>
    <r>
      <rPr>
        <sz val="11"/>
        <color indexed="8"/>
        <rFont val="宋体"/>
        <family val="0"/>
      </rPr>
      <t>500</t>
    </r>
    <r>
      <rPr>
        <sz val="11"/>
        <color indexed="8"/>
        <rFont val="宋体"/>
        <family val="0"/>
      </rPr>
      <t>亩。提高</t>
    </r>
    <r>
      <rPr>
        <sz val="11"/>
        <color indexed="8"/>
        <rFont val="宋体"/>
        <family val="0"/>
      </rPr>
      <t>124</t>
    </r>
    <r>
      <rPr>
        <sz val="11"/>
        <color indexed="8"/>
        <rFont val="宋体"/>
        <family val="0"/>
      </rPr>
      <t>户</t>
    </r>
    <r>
      <rPr>
        <sz val="11"/>
        <color indexed="8"/>
        <rFont val="宋体"/>
        <family val="0"/>
      </rPr>
      <t>425</t>
    </r>
    <r>
      <rPr>
        <sz val="11"/>
        <color indexed="8"/>
        <rFont val="宋体"/>
        <family val="0"/>
      </rPr>
      <t>人群众产业发展积极性，有效巩固项目区</t>
    </r>
    <r>
      <rPr>
        <sz val="11"/>
        <color indexed="8"/>
        <rFont val="宋体"/>
        <family val="0"/>
      </rPr>
      <t>64</t>
    </r>
    <r>
      <rPr>
        <sz val="11"/>
        <color indexed="8"/>
        <rFont val="宋体"/>
        <family val="0"/>
      </rPr>
      <t>户</t>
    </r>
    <r>
      <rPr>
        <sz val="11"/>
        <color indexed="8"/>
        <rFont val="宋体"/>
        <family val="0"/>
      </rPr>
      <t>214</t>
    </r>
    <r>
      <rPr>
        <sz val="11"/>
        <color indexed="8"/>
        <rFont val="宋体"/>
        <family val="0"/>
      </rPr>
      <t>人脱贫户和监测户脱贫成效。</t>
    </r>
  </si>
  <si>
    <t>中和</t>
  </si>
  <si>
    <t>产业服务支撑项目</t>
  </si>
  <si>
    <t>小直么村大河边蚕桑产业基础设施配套项目</t>
  </si>
  <si>
    <t>小直么村</t>
  </si>
  <si>
    <r>
      <t>新建蚕房屋顶</t>
    </r>
    <r>
      <rPr>
        <sz val="11"/>
        <color indexed="8"/>
        <rFont val="宋体"/>
        <family val="0"/>
      </rPr>
      <t>980</t>
    </r>
    <r>
      <rPr>
        <sz val="11"/>
        <color indexed="8"/>
        <rFont val="宋体"/>
        <family val="0"/>
      </rPr>
      <t>平米、配套蚕房室内风扇、购买抽水泵及水管、架设</t>
    </r>
    <r>
      <rPr>
        <sz val="11"/>
        <color indexed="8"/>
        <rFont val="宋体"/>
        <family val="0"/>
      </rPr>
      <t>DN50</t>
    </r>
    <r>
      <rPr>
        <sz val="11"/>
        <color indexed="8"/>
        <rFont val="宋体"/>
        <family val="0"/>
      </rPr>
      <t>管灌溉管道</t>
    </r>
    <r>
      <rPr>
        <sz val="11"/>
        <color indexed="8"/>
        <rFont val="宋体"/>
        <family val="0"/>
      </rPr>
      <t>1000</t>
    </r>
    <r>
      <rPr>
        <sz val="11"/>
        <color indexed="8"/>
        <rFont val="宋体"/>
        <family val="0"/>
      </rPr>
      <t>米。</t>
    </r>
  </si>
  <si>
    <r>
      <t>辐射小直么村委会蚕桑种植</t>
    </r>
    <r>
      <rPr>
        <sz val="11"/>
        <color indexed="8"/>
        <rFont val="宋体"/>
        <family val="0"/>
      </rPr>
      <t>300</t>
    </r>
    <r>
      <rPr>
        <sz val="11"/>
        <color indexed="8"/>
        <rFont val="宋体"/>
        <family val="0"/>
      </rPr>
      <t>亩，带动</t>
    </r>
    <r>
      <rPr>
        <sz val="11"/>
        <color indexed="8"/>
        <rFont val="宋体"/>
        <family val="0"/>
      </rPr>
      <t>83</t>
    </r>
    <r>
      <rPr>
        <sz val="11"/>
        <color indexed="8"/>
        <rFont val="宋体"/>
        <family val="0"/>
      </rPr>
      <t>户农户蚕桑种植积极性。</t>
    </r>
  </si>
  <si>
    <t>人社局</t>
  </si>
  <si>
    <t>就业项目</t>
  </si>
  <si>
    <t>就业</t>
  </si>
  <si>
    <t>永仁县一次性外出务工交通补助</t>
  </si>
  <si>
    <t>永仁县</t>
  </si>
  <si>
    <r>
      <t>2022</t>
    </r>
    <r>
      <rPr>
        <sz val="11"/>
        <color indexed="8"/>
        <rFont val="宋体"/>
        <family val="0"/>
      </rPr>
      <t>年跨省务工脱贫劳动力一次性交通补助</t>
    </r>
  </si>
  <si>
    <r>
      <t>支付</t>
    </r>
    <r>
      <rPr>
        <sz val="11"/>
        <color indexed="8"/>
        <rFont val="宋体"/>
        <family val="0"/>
      </rPr>
      <t>800</t>
    </r>
    <r>
      <rPr>
        <sz val="11"/>
        <color indexed="8"/>
        <rFont val="宋体"/>
        <family val="0"/>
      </rPr>
      <t>人跨省务工脱贫劳动力一次性交通补助</t>
    </r>
  </si>
  <si>
    <t>新入库</t>
  </si>
  <si>
    <t>2130599.其他巩固脱贫衔接乡村振兴支出
50999.其他对个人和家庭的补助
30399.其他对个人和家庭的补助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</si>
</sst>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_ "/>
    <numFmt numFmtId="178" formatCode="0_);[Red]\(0\)"/>
    <numFmt numFmtId="179" formatCode="0.00_);[Red]\(0.00\)"/>
    <numFmt numFmtId="180" formatCode="0.00_ "/>
    <numFmt numFmtId="181" formatCode="yyyy&quot;年&quot;m&quot;月&quot;;@"/>
  </numFmts>
  <fonts count="68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24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4"/>
      <color indexed="8"/>
      <name val="方正楷体简体"/>
      <family val="4"/>
    </font>
    <font>
      <b/>
      <sz val="20"/>
      <name val="方正小标宋简体"/>
      <family val="4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vertAlign val="superscript"/>
      <sz val="11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10"/>
      <color theme="1"/>
      <name val="宋体"/>
      <family val="0"/>
    </font>
    <font>
      <sz val="24"/>
      <color theme="1"/>
      <name val="黑体"/>
      <family val="3"/>
    </font>
    <font>
      <b/>
      <sz val="11"/>
      <color indexed="8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2"/>
      <color theme="1"/>
      <name val="宋体"/>
      <family val="0"/>
    </font>
    <font>
      <sz val="10"/>
      <name val="Calibri"/>
      <family val="0"/>
    </font>
    <font>
      <sz val="14"/>
      <color rgb="FF000000"/>
      <name val="方正楷体简体"/>
      <family val="4"/>
    </font>
    <font>
      <sz val="11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90">
    <xf numFmtId="0" fontId="0" fillId="0" borderId="0" xfId="0" applyAlignment="1">
      <alignment vertical="center"/>
    </xf>
    <xf numFmtId="176" fontId="54" fillId="0" borderId="0" xfId="0" applyNumberFormat="1" applyFont="1" applyFill="1" applyBorder="1" applyAlignment="1">
      <alignment horizontal="center" vertical="center" wrapText="1"/>
    </xf>
    <xf numFmtId="176" fontId="55" fillId="0" borderId="0" xfId="0" applyNumberFormat="1" applyFont="1" applyFill="1" applyBorder="1" applyAlignment="1">
      <alignment horizontal="center" vertical="center" wrapText="1"/>
    </xf>
    <xf numFmtId="176" fontId="56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7" fillId="0" borderId="0" xfId="0" applyNumberFormat="1" applyFont="1" applyFill="1" applyAlignment="1">
      <alignment horizontal="center" vertical="center" wrapText="1"/>
    </xf>
    <xf numFmtId="176" fontId="57" fillId="0" borderId="0" xfId="0" applyNumberFormat="1" applyFont="1" applyFill="1" applyBorder="1" applyAlignment="1">
      <alignment horizontal="center" vertical="center" wrapText="1"/>
    </xf>
    <xf numFmtId="176" fontId="57" fillId="0" borderId="0" xfId="0" applyNumberFormat="1" applyFont="1" applyFill="1" applyBorder="1" applyAlignment="1">
      <alignment horizontal="center" vertical="center" wrapText="1"/>
    </xf>
    <xf numFmtId="176" fontId="57" fillId="0" borderId="0" xfId="0" applyNumberFormat="1" applyFont="1" applyFill="1" applyBorder="1" applyAlignment="1">
      <alignment horizontal="center" vertical="center" wrapText="1"/>
    </xf>
    <xf numFmtId="176" fontId="54" fillId="0" borderId="0" xfId="0" applyNumberFormat="1" applyFont="1" applyFill="1" applyBorder="1" applyAlignment="1">
      <alignment horizontal="center" vertical="center" wrapText="1"/>
    </xf>
    <xf numFmtId="176" fontId="58" fillId="0" borderId="0" xfId="0" applyNumberFormat="1" applyFont="1" applyFill="1" applyBorder="1" applyAlignment="1">
      <alignment horizontal="center" vertical="center" wrapText="1"/>
    </xf>
    <xf numFmtId="176" fontId="54" fillId="0" borderId="0" xfId="0" applyNumberFormat="1" applyFont="1" applyFill="1" applyBorder="1" applyAlignment="1">
      <alignment horizontal="left" vertical="center" wrapText="1"/>
    </xf>
    <xf numFmtId="43" fontId="54" fillId="0" borderId="0" xfId="22" applyFont="1" applyFill="1" applyBorder="1" applyAlignment="1">
      <alignment vertical="center" wrapText="1"/>
    </xf>
    <xf numFmtId="177" fontId="54" fillId="0" borderId="0" xfId="0" applyNumberFormat="1" applyFont="1" applyFill="1" applyBorder="1" applyAlignment="1">
      <alignment horizontal="center" vertical="center" wrapText="1"/>
    </xf>
    <xf numFmtId="176" fontId="59" fillId="0" borderId="0" xfId="0" applyNumberFormat="1" applyFont="1" applyFill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176" fontId="60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8" fontId="61" fillId="0" borderId="9" xfId="0" applyNumberFormat="1" applyFont="1" applyFill="1" applyBorder="1" applyAlignment="1">
      <alignment horizontal="center" vertical="center" wrapText="1"/>
    </xf>
    <xf numFmtId="176" fontId="61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178" fontId="34" fillId="0" borderId="9" xfId="0" applyNumberFormat="1" applyFont="1" applyFill="1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178" fontId="40" fillId="0" borderId="9" xfId="0" applyNumberFormat="1" applyFont="1" applyFill="1" applyBorder="1" applyAlignment="1">
      <alignment horizontal="center" vertical="center" wrapText="1"/>
    </xf>
    <xf numFmtId="176" fontId="62" fillId="0" borderId="9" xfId="0" applyNumberFormat="1" applyFont="1" applyFill="1" applyBorder="1" applyAlignment="1">
      <alignment horizontal="center" vertical="center" wrapText="1"/>
    </xf>
    <xf numFmtId="43" fontId="59" fillId="0" borderId="0" xfId="22" applyFont="1" applyFill="1" applyAlignment="1">
      <alignment vertical="center" wrapText="1"/>
    </xf>
    <xf numFmtId="43" fontId="34" fillId="0" borderId="9" xfId="22" applyFont="1" applyFill="1" applyBorder="1" applyAlignment="1">
      <alignment horizontal="center" vertical="center" wrapText="1"/>
    </xf>
    <xf numFmtId="179" fontId="34" fillId="0" borderId="9" xfId="0" applyNumberFormat="1" applyFont="1" applyFill="1" applyBorder="1" applyAlignment="1">
      <alignment horizontal="center" vertical="center" wrapText="1"/>
    </xf>
    <xf numFmtId="177" fontId="34" fillId="0" borderId="9" xfId="0" applyNumberFormat="1" applyFont="1" applyFill="1" applyBorder="1" applyAlignment="1">
      <alignment horizontal="center" vertical="center" wrapText="1"/>
    </xf>
    <xf numFmtId="177" fontId="34" fillId="0" borderId="9" xfId="0" applyNumberFormat="1" applyFont="1" applyFill="1" applyBorder="1" applyAlignment="1">
      <alignment horizontal="center" vertical="center" wrapText="1"/>
    </xf>
    <xf numFmtId="43" fontId="34" fillId="0" borderId="9" xfId="22" applyFont="1" applyFill="1" applyBorder="1" applyAlignment="1">
      <alignment vertical="center" wrapText="1"/>
    </xf>
    <xf numFmtId="180" fontId="51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176" fontId="61" fillId="0" borderId="9" xfId="0" applyNumberFormat="1" applyFont="1" applyFill="1" applyBorder="1" applyAlignment="1">
      <alignment horizontal="left" vertical="center" wrapText="1"/>
    </xf>
    <xf numFmtId="43" fontId="61" fillId="0" borderId="9" xfId="22" applyFont="1" applyFill="1" applyBorder="1" applyAlignment="1">
      <alignment vertical="center" wrapText="1"/>
    </xf>
    <xf numFmtId="177" fontId="61" fillId="0" borderId="9" xfId="0" applyNumberFormat="1" applyFont="1" applyFill="1" applyBorder="1" applyAlignment="1">
      <alignment horizontal="center" vertical="center" wrapText="1"/>
    </xf>
    <xf numFmtId="176" fontId="61" fillId="0" borderId="9" xfId="0" applyNumberFormat="1" applyFont="1" applyFill="1" applyBorder="1" applyAlignment="1">
      <alignment horizontal="center" vertical="center" wrapText="1"/>
    </xf>
    <xf numFmtId="43" fontId="61" fillId="0" borderId="9" xfId="22" applyFont="1" applyFill="1" applyBorder="1" applyAlignment="1">
      <alignment vertical="center" wrapText="1"/>
    </xf>
    <xf numFmtId="176" fontId="40" fillId="0" borderId="9" xfId="0" applyNumberFormat="1" applyFont="1" applyFill="1" applyBorder="1" applyAlignment="1">
      <alignment horizontal="left" vertical="center" wrapText="1"/>
    </xf>
    <xf numFmtId="176" fontId="40" fillId="0" borderId="9" xfId="0" applyNumberFormat="1" applyFont="1" applyFill="1" applyBorder="1" applyAlignment="1">
      <alignment horizontal="left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left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181" fontId="34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left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176" fontId="63" fillId="0" borderId="0" xfId="0" applyNumberFormat="1" applyFont="1" applyFill="1" applyBorder="1" applyAlignment="1">
      <alignment horizontal="center" vertical="center" wrapText="1"/>
    </xf>
    <xf numFmtId="176" fontId="64" fillId="0" borderId="9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3" fontId="0" fillId="0" borderId="0" xfId="22" applyAlignment="1">
      <alignment vertical="center"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67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66" fillId="0" borderId="14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43" fontId="67" fillId="0" borderId="9" xfId="0" applyNumberFormat="1" applyFont="1" applyBorder="1" applyAlignment="1">
      <alignment horizontal="center" vertical="center"/>
    </xf>
    <xf numFmtId="43" fontId="66" fillId="0" borderId="9" xfId="0" applyNumberFormat="1" applyFont="1" applyBorder="1" applyAlignment="1">
      <alignment vertical="center"/>
    </xf>
    <xf numFmtId="43" fontId="67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43" fontId="0" fillId="0" borderId="9" xfId="22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43" fontId="14" fillId="0" borderId="9" xfId="22" applyFont="1" applyBorder="1" applyAlignment="1">
      <alignment vertical="center"/>
    </xf>
    <xf numFmtId="0" fontId="67" fillId="0" borderId="17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43" fontId="1" fillId="0" borderId="9" xfId="0" applyNumberFormat="1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5.875" style="0" customWidth="1"/>
    <col min="3" max="4" width="17.875" style="0" customWidth="1"/>
    <col min="5" max="5" width="12.375" style="0" customWidth="1"/>
    <col min="6" max="6" width="17.875" style="0" customWidth="1"/>
    <col min="7" max="7" width="15.375" style="0" customWidth="1"/>
    <col min="8" max="8" width="15.50390625" style="0" customWidth="1"/>
    <col min="9" max="9" width="15.625" style="0" customWidth="1"/>
    <col min="10" max="10" width="17.875" style="0" customWidth="1"/>
  </cols>
  <sheetData>
    <row r="1" spans="1:10" ht="15" customHeight="1">
      <c r="A1" s="63" t="s">
        <v>0</v>
      </c>
      <c r="B1" s="63"/>
      <c r="C1" s="64"/>
      <c r="D1" s="64"/>
      <c r="E1" s="64"/>
      <c r="F1" s="64"/>
      <c r="G1" s="64"/>
      <c r="H1" s="64"/>
      <c r="I1" s="64"/>
      <c r="J1" s="64"/>
    </row>
    <row r="2" spans="1:10" ht="24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9.75" customHeight="1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0" ht="24" customHeight="1">
      <c r="A4" s="66" t="s">
        <v>2</v>
      </c>
      <c r="B4" s="67"/>
      <c r="C4" s="67"/>
      <c r="D4" s="68"/>
      <c r="E4" s="64"/>
      <c r="F4" s="64"/>
      <c r="G4" s="64"/>
      <c r="H4" s="64"/>
      <c r="I4" s="64"/>
      <c r="J4" s="64"/>
    </row>
    <row r="5" spans="1:10" ht="24" customHeight="1">
      <c r="A5" s="69" t="s">
        <v>3</v>
      </c>
      <c r="B5" s="69" t="s">
        <v>4</v>
      </c>
      <c r="C5" s="70" t="s">
        <v>5</v>
      </c>
      <c r="D5" s="70"/>
      <c r="E5" s="70"/>
      <c r="F5" s="71" t="s">
        <v>6</v>
      </c>
      <c r="G5" s="72" t="s">
        <v>7</v>
      </c>
      <c r="H5" s="73"/>
      <c r="I5" s="73"/>
      <c r="J5" s="87" t="s">
        <v>8</v>
      </c>
    </row>
    <row r="6" spans="1:10" ht="105" customHeight="1">
      <c r="A6" s="69"/>
      <c r="B6" s="74"/>
      <c r="C6" s="75" t="s">
        <v>9</v>
      </c>
      <c r="D6" s="76" t="s">
        <v>10</v>
      </c>
      <c r="E6" s="76" t="s">
        <v>11</v>
      </c>
      <c r="F6" s="76" t="s">
        <v>10</v>
      </c>
      <c r="G6" s="75" t="s">
        <v>9</v>
      </c>
      <c r="H6" s="76" t="s">
        <v>12</v>
      </c>
      <c r="I6" s="76" t="s">
        <v>13</v>
      </c>
      <c r="J6" s="88"/>
    </row>
    <row r="7" spans="1:10" ht="25.5" customHeight="1">
      <c r="A7" s="77">
        <v>1</v>
      </c>
      <c r="B7" s="78" t="s">
        <v>14</v>
      </c>
      <c r="C7" s="79">
        <f>SUM(D7:E7)</f>
        <v>300000</v>
      </c>
      <c r="D7" s="80">
        <v>300000</v>
      </c>
      <c r="E7" s="80"/>
      <c r="F7" s="81">
        <v>1000000</v>
      </c>
      <c r="G7" s="81">
        <f>SUM(H7:I7)</f>
        <v>0</v>
      </c>
      <c r="H7" s="80"/>
      <c r="I7" s="89"/>
      <c r="J7" s="81">
        <f>SUM(C7,F7,G7)</f>
        <v>1300000</v>
      </c>
    </row>
    <row r="8" spans="1:10" ht="25.5" customHeight="1">
      <c r="A8" s="77">
        <v>2</v>
      </c>
      <c r="B8" s="78" t="s">
        <v>15</v>
      </c>
      <c r="C8" s="79">
        <f aca="true" t="shared" si="0" ref="C8:C14">SUM(D8:E8)</f>
        <v>0</v>
      </c>
      <c r="D8" s="80"/>
      <c r="E8" s="80"/>
      <c r="F8" s="81">
        <v>1890000</v>
      </c>
      <c r="G8" s="81">
        <f aca="true" t="shared" si="1" ref="G8:G14">SUM(H8:I8)</f>
        <v>0</v>
      </c>
      <c r="H8" s="80"/>
      <c r="I8" s="89"/>
      <c r="J8" s="81">
        <f aca="true" t="shared" si="2" ref="J8:J14">SUM(C8,F8,G8)</f>
        <v>1890000</v>
      </c>
    </row>
    <row r="9" spans="1:10" ht="25.5" customHeight="1">
      <c r="A9" s="77">
        <v>3</v>
      </c>
      <c r="B9" s="78" t="s">
        <v>16</v>
      </c>
      <c r="C9" s="79">
        <f t="shared" si="0"/>
        <v>3185000</v>
      </c>
      <c r="D9" s="80">
        <v>3185000</v>
      </c>
      <c r="E9" s="80"/>
      <c r="F9" s="81"/>
      <c r="G9" s="81">
        <f t="shared" si="1"/>
        <v>0</v>
      </c>
      <c r="H9" s="80"/>
      <c r="I9" s="89"/>
      <c r="J9" s="81">
        <f t="shared" si="2"/>
        <v>3185000</v>
      </c>
    </row>
    <row r="10" spans="1:10" ht="25.5" customHeight="1">
      <c r="A10" s="77">
        <v>4</v>
      </c>
      <c r="B10" s="78" t="s">
        <v>17</v>
      </c>
      <c r="C10" s="79">
        <f t="shared" si="0"/>
        <v>670000</v>
      </c>
      <c r="D10" s="80">
        <v>670000</v>
      </c>
      <c r="E10" s="80"/>
      <c r="F10" s="81"/>
      <c r="G10" s="81">
        <f t="shared" si="1"/>
        <v>0</v>
      </c>
      <c r="H10" s="80"/>
      <c r="I10" s="89"/>
      <c r="J10" s="81">
        <f t="shared" si="2"/>
        <v>670000</v>
      </c>
    </row>
    <row r="11" spans="1:10" ht="25.5" customHeight="1">
      <c r="A11" s="77">
        <v>5</v>
      </c>
      <c r="B11" s="78" t="s">
        <v>18</v>
      </c>
      <c r="C11" s="79">
        <f t="shared" si="0"/>
        <v>0</v>
      </c>
      <c r="D11" s="80"/>
      <c r="E11" s="80"/>
      <c r="F11" s="81">
        <v>330000</v>
      </c>
      <c r="G11" s="81">
        <f t="shared" si="1"/>
        <v>0</v>
      </c>
      <c r="H11" s="80"/>
      <c r="I11" s="89"/>
      <c r="J11" s="81">
        <f t="shared" si="2"/>
        <v>330000</v>
      </c>
    </row>
    <row r="12" spans="1:10" ht="25.5" customHeight="1">
      <c r="A12" s="77">
        <v>6</v>
      </c>
      <c r="B12" s="78" t="s">
        <v>19</v>
      </c>
      <c r="C12" s="79">
        <f t="shared" si="0"/>
        <v>255000</v>
      </c>
      <c r="D12" s="80">
        <v>255000</v>
      </c>
      <c r="E12" s="80"/>
      <c r="F12" s="81"/>
      <c r="G12" s="81">
        <f t="shared" si="1"/>
        <v>0</v>
      </c>
      <c r="H12" s="80"/>
      <c r="I12" s="89"/>
      <c r="J12" s="81">
        <f t="shared" si="2"/>
        <v>255000</v>
      </c>
    </row>
    <row r="13" spans="1:10" ht="25.5" customHeight="1">
      <c r="A13" s="77">
        <v>7</v>
      </c>
      <c r="B13" s="78" t="s">
        <v>20</v>
      </c>
      <c r="C13" s="79">
        <f t="shared" si="0"/>
        <v>1100000</v>
      </c>
      <c r="D13" s="80">
        <v>1100000</v>
      </c>
      <c r="E13" s="80"/>
      <c r="F13" s="81"/>
      <c r="G13" s="81">
        <f t="shared" si="1"/>
        <v>0</v>
      </c>
      <c r="H13" s="80"/>
      <c r="I13" s="89"/>
      <c r="J13" s="81">
        <f t="shared" si="2"/>
        <v>1100000</v>
      </c>
    </row>
    <row r="14" spans="1:10" ht="25.5" customHeight="1">
      <c r="A14" s="77">
        <v>8</v>
      </c>
      <c r="B14" s="82" t="s">
        <v>21</v>
      </c>
      <c r="C14" s="79">
        <f t="shared" si="0"/>
        <v>0</v>
      </c>
      <c r="D14" s="82"/>
      <c r="E14" s="82"/>
      <c r="F14" s="82"/>
      <c r="G14" s="81">
        <f t="shared" si="1"/>
        <v>800000</v>
      </c>
      <c r="H14" s="83">
        <v>800000</v>
      </c>
      <c r="I14" s="83"/>
      <c r="J14" s="81">
        <f t="shared" si="2"/>
        <v>800000</v>
      </c>
    </row>
    <row r="15" spans="1:10" ht="25.5" customHeight="1">
      <c r="A15" s="84" t="s">
        <v>22</v>
      </c>
      <c r="B15" s="85"/>
      <c r="C15" s="86">
        <f>SUM(C7:C14)</f>
        <v>5510000</v>
      </c>
      <c r="D15" s="86">
        <f aca="true" t="shared" si="3" ref="D15:J15">SUM(D7:D14)</f>
        <v>5510000</v>
      </c>
      <c r="E15" s="86">
        <f t="shared" si="3"/>
        <v>0</v>
      </c>
      <c r="F15" s="86">
        <f t="shared" si="3"/>
        <v>3220000</v>
      </c>
      <c r="G15" s="86">
        <f t="shared" si="3"/>
        <v>800000</v>
      </c>
      <c r="H15" s="86">
        <f t="shared" si="3"/>
        <v>800000</v>
      </c>
      <c r="I15" s="86">
        <f t="shared" si="3"/>
        <v>0</v>
      </c>
      <c r="J15" s="86">
        <f t="shared" si="3"/>
        <v>9530000</v>
      </c>
    </row>
  </sheetData>
  <sheetProtection/>
  <mergeCells count="7">
    <mergeCell ref="A2:J2"/>
    <mergeCell ref="C5:E5"/>
    <mergeCell ref="G5:I5"/>
    <mergeCell ref="A15:B15"/>
    <mergeCell ref="A5:A6"/>
    <mergeCell ref="B5:B6"/>
    <mergeCell ref="J5:J6"/>
  </mergeCells>
  <printOptions horizontalCentered="1"/>
  <pageMargins left="0.7513888888888889" right="0.7513888888888889" top="1" bottom="0.78680555555555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530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4.625" style="10" customWidth="1"/>
    <col min="2" max="2" width="5.125" style="10" customWidth="1"/>
    <col min="3" max="3" width="7.625" style="10" customWidth="1"/>
    <col min="4" max="4" width="7.00390625" style="10" customWidth="1"/>
    <col min="5" max="5" width="8.125" style="10" customWidth="1"/>
    <col min="6" max="6" width="16.875" style="10" customWidth="1"/>
    <col min="7" max="7" width="4.50390625" style="11" hidden="1" customWidth="1"/>
    <col min="8" max="8" width="6.50390625" style="11" hidden="1" customWidth="1"/>
    <col min="9" max="9" width="44.00390625" style="12" customWidth="1"/>
    <col min="10" max="10" width="15.625" style="13" customWidth="1"/>
    <col min="11" max="11" width="36.625" style="12" customWidth="1"/>
    <col min="12" max="12" width="7.25390625" style="14" customWidth="1"/>
    <col min="13" max="13" width="7.875" style="14" customWidth="1"/>
    <col min="14" max="14" width="9.00390625" style="14" customWidth="1"/>
    <col min="15" max="15" width="9.25390625" style="14" customWidth="1"/>
    <col min="16" max="16" width="5.125" style="1" customWidth="1"/>
    <col min="17" max="17" width="16.375" style="1" customWidth="1"/>
    <col min="18" max="18" width="13.75390625" style="1" bestFit="1" customWidth="1"/>
    <col min="19" max="243" width="9.00390625" style="1" customWidth="1"/>
  </cols>
  <sheetData>
    <row r="1" spans="1:248" s="1" customFormat="1" ht="31.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28"/>
      <c r="K1" s="15"/>
      <c r="L1" s="15"/>
      <c r="M1" s="15"/>
      <c r="N1" s="15"/>
      <c r="O1" s="15"/>
      <c r="P1" s="15"/>
      <c r="IJ1"/>
      <c r="IK1"/>
      <c r="IL1"/>
      <c r="IM1"/>
      <c r="IN1"/>
    </row>
    <row r="2" spans="1:248" s="2" customFormat="1" ht="14.25">
      <c r="A2" s="16" t="s">
        <v>3</v>
      </c>
      <c r="B2" s="16" t="s">
        <v>24</v>
      </c>
      <c r="C2" s="16" t="s">
        <v>25</v>
      </c>
      <c r="D2" s="16" t="s">
        <v>26</v>
      </c>
      <c r="E2" s="16" t="s">
        <v>27</v>
      </c>
      <c r="F2" s="16" t="s">
        <v>28</v>
      </c>
      <c r="G2" s="16" t="s">
        <v>29</v>
      </c>
      <c r="H2" s="16" t="s">
        <v>30</v>
      </c>
      <c r="I2" s="16" t="s">
        <v>31</v>
      </c>
      <c r="J2" s="29" t="s">
        <v>32</v>
      </c>
      <c r="K2" s="30" t="s">
        <v>33</v>
      </c>
      <c r="L2" s="31"/>
      <c r="M2" s="31"/>
      <c r="N2" s="31"/>
      <c r="O2" s="31"/>
      <c r="P2" s="16" t="s">
        <v>34</v>
      </c>
      <c r="Q2" s="16" t="s">
        <v>35</v>
      </c>
      <c r="IJ2"/>
      <c r="IK2"/>
      <c r="IL2"/>
      <c r="IM2"/>
      <c r="IN2"/>
    </row>
    <row r="3" spans="1:248" s="2" customFormat="1" ht="14.25">
      <c r="A3" s="16"/>
      <c r="B3" s="16"/>
      <c r="C3" s="16"/>
      <c r="D3" s="16"/>
      <c r="E3" s="16"/>
      <c r="F3" s="16"/>
      <c r="G3" s="16"/>
      <c r="H3" s="16"/>
      <c r="I3" s="16"/>
      <c r="J3" s="29"/>
      <c r="K3" s="30" t="s">
        <v>36</v>
      </c>
      <c r="L3" s="31" t="s">
        <v>37</v>
      </c>
      <c r="M3" s="31" t="s">
        <v>38</v>
      </c>
      <c r="N3" s="31" t="s">
        <v>39</v>
      </c>
      <c r="O3" s="31"/>
      <c r="P3" s="16"/>
      <c r="Q3" s="16"/>
      <c r="IJ3"/>
      <c r="IK3"/>
      <c r="IL3"/>
      <c r="IM3"/>
      <c r="IN3"/>
    </row>
    <row r="4" spans="1:248" s="2" customFormat="1" ht="54">
      <c r="A4" s="16"/>
      <c r="B4" s="16"/>
      <c r="C4" s="16"/>
      <c r="D4" s="16"/>
      <c r="E4" s="16"/>
      <c r="F4" s="16"/>
      <c r="G4" s="16"/>
      <c r="H4" s="16"/>
      <c r="I4" s="16"/>
      <c r="J4" s="29"/>
      <c r="K4" s="30"/>
      <c r="L4" s="31"/>
      <c r="M4" s="31"/>
      <c r="N4" s="32" t="s">
        <v>40</v>
      </c>
      <c r="O4" s="32" t="s">
        <v>41</v>
      </c>
      <c r="P4" s="16"/>
      <c r="Q4" s="16"/>
      <c r="IJ4"/>
      <c r="IK4"/>
      <c r="IL4"/>
      <c r="IM4"/>
      <c r="IN4"/>
    </row>
    <row r="5" spans="1:248" s="3" customFormat="1" ht="28.5" customHeight="1">
      <c r="A5" s="17" t="s">
        <v>8</v>
      </c>
      <c r="B5" s="18"/>
      <c r="C5" s="18"/>
      <c r="D5" s="18"/>
      <c r="E5" s="18"/>
      <c r="F5" s="18"/>
      <c r="G5" s="18"/>
      <c r="H5" s="18"/>
      <c r="I5" s="18"/>
      <c r="J5" s="33">
        <f>SUBTOTAL(9,J6:J15)</f>
        <v>9530000</v>
      </c>
      <c r="K5" s="34"/>
      <c r="L5" s="35">
        <v>2307</v>
      </c>
      <c r="M5" s="35">
        <v>6519</v>
      </c>
      <c r="N5" s="35">
        <v>1282</v>
      </c>
      <c r="O5" s="35">
        <v>2376</v>
      </c>
      <c r="P5" s="36"/>
      <c r="Q5" s="4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8"/>
      <c r="IK5" s="58"/>
      <c r="IL5" s="58"/>
      <c r="IM5" s="58"/>
      <c r="IN5" s="58"/>
    </row>
    <row r="6" spans="1:248" s="4" customFormat="1" ht="82.5">
      <c r="A6" s="19">
        <v>1</v>
      </c>
      <c r="B6" s="20" t="s">
        <v>42</v>
      </c>
      <c r="C6" s="20" t="s">
        <v>43</v>
      </c>
      <c r="D6" s="20" t="s">
        <v>44</v>
      </c>
      <c r="E6" s="20" t="s">
        <v>45</v>
      </c>
      <c r="F6" s="20" t="s">
        <v>46</v>
      </c>
      <c r="G6" s="20" t="s">
        <v>47</v>
      </c>
      <c r="H6" s="21" t="s">
        <v>14</v>
      </c>
      <c r="I6" s="37" t="s">
        <v>48</v>
      </c>
      <c r="J6" s="38">
        <v>300000</v>
      </c>
      <c r="K6" s="37" t="s">
        <v>49</v>
      </c>
      <c r="L6" s="39">
        <v>55</v>
      </c>
      <c r="M6" s="39">
        <v>216</v>
      </c>
      <c r="N6" s="39">
        <v>18</v>
      </c>
      <c r="O6" s="39">
        <v>64</v>
      </c>
      <c r="P6" s="40"/>
      <c r="Q6" s="55" t="s">
        <v>50</v>
      </c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9"/>
      <c r="IK6" s="59"/>
      <c r="IL6" s="59"/>
      <c r="IM6" s="59"/>
      <c r="IN6" s="59"/>
    </row>
    <row r="7" spans="1:248" s="5" customFormat="1" ht="48">
      <c r="A7" s="19">
        <v>2</v>
      </c>
      <c r="B7" s="20" t="s">
        <v>42</v>
      </c>
      <c r="C7" s="20" t="s">
        <v>43</v>
      </c>
      <c r="D7" s="20" t="s">
        <v>51</v>
      </c>
      <c r="E7" s="21" t="s">
        <v>52</v>
      </c>
      <c r="F7" s="20" t="s">
        <v>53</v>
      </c>
      <c r="G7" s="20" t="s">
        <v>47</v>
      </c>
      <c r="H7" s="20" t="s">
        <v>14</v>
      </c>
      <c r="I7" s="37" t="s">
        <v>54</v>
      </c>
      <c r="J7" s="41">
        <v>1000000</v>
      </c>
      <c r="K7" s="37" t="s">
        <v>55</v>
      </c>
      <c r="L7" s="39">
        <v>450</v>
      </c>
      <c r="M7" s="39">
        <v>1575</v>
      </c>
      <c r="N7" s="39">
        <v>237</v>
      </c>
      <c r="O7" s="39">
        <v>711</v>
      </c>
      <c r="P7" s="40" t="s">
        <v>56</v>
      </c>
      <c r="Q7" s="55" t="s">
        <v>50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9"/>
      <c r="IK7" s="59"/>
      <c r="IL7" s="59"/>
      <c r="IM7" s="59"/>
      <c r="IN7" s="59"/>
    </row>
    <row r="8" spans="1:248" s="6" customFormat="1" ht="67.5">
      <c r="A8" s="22">
        <v>3</v>
      </c>
      <c r="B8" s="23" t="s">
        <v>57</v>
      </c>
      <c r="C8" s="23" t="s">
        <v>43</v>
      </c>
      <c r="D8" s="23" t="s">
        <v>44</v>
      </c>
      <c r="E8" s="23" t="s">
        <v>45</v>
      </c>
      <c r="F8" s="24" t="s">
        <v>58</v>
      </c>
      <c r="G8" s="24" t="s">
        <v>47</v>
      </c>
      <c r="H8" s="24" t="s">
        <v>59</v>
      </c>
      <c r="I8" s="42" t="s">
        <v>60</v>
      </c>
      <c r="J8" s="33">
        <v>3185000</v>
      </c>
      <c r="K8" s="43" t="s">
        <v>61</v>
      </c>
      <c r="L8" s="31">
        <v>282</v>
      </c>
      <c r="M8" s="31">
        <v>1072</v>
      </c>
      <c r="N8" s="31">
        <v>86</v>
      </c>
      <c r="O8" s="31">
        <v>327</v>
      </c>
      <c r="P8" s="44"/>
      <c r="Q8" s="57" t="s">
        <v>50</v>
      </c>
      <c r="R8" s="56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60"/>
      <c r="IK8" s="60"/>
      <c r="IL8" s="60"/>
      <c r="IM8" s="60"/>
      <c r="IN8" s="60"/>
    </row>
    <row r="9" spans="1:248" s="7" customFormat="1" ht="67.5">
      <c r="A9" s="22">
        <v>4</v>
      </c>
      <c r="B9" s="25" t="s">
        <v>62</v>
      </c>
      <c r="C9" s="23" t="s">
        <v>63</v>
      </c>
      <c r="D9" s="23" t="s">
        <v>51</v>
      </c>
      <c r="E9" s="23" t="s">
        <v>52</v>
      </c>
      <c r="F9" s="23" t="s">
        <v>64</v>
      </c>
      <c r="G9" s="23" t="s">
        <v>47</v>
      </c>
      <c r="H9" s="25" t="s">
        <v>65</v>
      </c>
      <c r="I9" s="43" t="s">
        <v>66</v>
      </c>
      <c r="J9" s="33">
        <v>900000</v>
      </c>
      <c r="K9" s="43" t="s">
        <v>67</v>
      </c>
      <c r="L9" s="22">
        <v>368</v>
      </c>
      <c r="M9" s="22">
        <v>1452</v>
      </c>
      <c r="N9" s="22">
        <v>36</v>
      </c>
      <c r="O9" s="22">
        <v>118</v>
      </c>
      <c r="P9" s="23" t="s">
        <v>56</v>
      </c>
      <c r="Q9" s="57" t="s">
        <v>50</v>
      </c>
      <c r="R9" s="56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60"/>
      <c r="IK9" s="60"/>
      <c r="IL9" s="60"/>
      <c r="IM9" s="60"/>
      <c r="IN9" s="60"/>
    </row>
    <row r="10" spans="1:248" s="8" customFormat="1" ht="48">
      <c r="A10" s="22">
        <v>5</v>
      </c>
      <c r="B10" s="25" t="s">
        <v>62</v>
      </c>
      <c r="C10" s="23" t="s">
        <v>63</v>
      </c>
      <c r="D10" s="23" t="s">
        <v>51</v>
      </c>
      <c r="E10" s="23" t="s">
        <v>52</v>
      </c>
      <c r="F10" s="25" t="s">
        <v>68</v>
      </c>
      <c r="G10" s="25" t="s">
        <v>47</v>
      </c>
      <c r="H10" s="25" t="s">
        <v>69</v>
      </c>
      <c r="I10" s="45" t="s">
        <v>70</v>
      </c>
      <c r="J10" s="41">
        <v>990000</v>
      </c>
      <c r="K10" s="43" t="s">
        <v>71</v>
      </c>
      <c r="L10" s="22">
        <v>58</v>
      </c>
      <c r="M10" s="22">
        <v>218</v>
      </c>
      <c r="N10" s="22">
        <v>8</v>
      </c>
      <c r="O10" s="22">
        <v>30</v>
      </c>
      <c r="P10" s="46"/>
      <c r="Q10" s="57" t="s">
        <v>50</v>
      </c>
      <c r="R10" s="56"/>
      <c r="IJ10" s="60"/>
      <c r="IK10" s="60"/>
      <c r="IL10" s="60"/>
      <c r="IM10" s="60"/>
      <c r="IN10" s="60"/>
    </row>
    <row r="11" spans="1:248" s="8" customFormat="1" ht="54">
      <c r="A11" s="22">
        <v>6</v>
      </c>
      <c r="B11" s="23" t="s">
        <v>72</v>
      </c>
      <c r="C11" s="23" t="s">
        <v>43</v>
      </c>
      <c r="D11" s="23" t="s">
        <v>44</v>
      </c>
      <c r="E11" s="23" t="s">
        <v>45</v>
      </c>
      <c r="F11" s="23" t="s">
        <v>73</v>
      </c>
      <c r="G11" s="23" t="s">
        <v>47</v>
      </c>
      <c r="H11" s="23" t="s">
        <v>74</v>
      </c>
      <c r="I11" s="43" t="s">
        <v>75</v>
      </c>
      <c r="J11" s="41">
        <v>670000</v>
      </c>
      <c r="K11" s="47" t="s">
        <v>76</v>
      </c>
      <c r="L11" s="48">
        <v>34</v>
      </c>
      <c r="M11" s="48">
        <v>164</v>
      </c>
      <c r="N11" s="48">
        <v>10</v>
      </c>
      <c r="O11" s="48">
        <v>41</v>
      </c>
      <c r="P11" s="44"/>
      <c r="Q11" s="57" t="s">
        <v>50</v>
      </c>
      <c r="R11" s="56"/>
      <c r="IJ11" s="60"/>
      <c r="IK11" s="60"/>
      <c r="IL11" s="60"/>
      <c r="IM11" s="60"/>
      <c r="IN11" s="60"/>
    </row>
    <row r="12" spans="1:248" s="8" customFormat="1" ht="54">
      <c r="A12" s="22">
        <v>7</v>
      </c>
      <c r="B12" s="23" t="s">
        <v>77</v>
      </c>
      <c r="C12" s="23" t="s">
        <v>43</v>
      </c>
      <c r="D12" s="23" t="s">
        <v>51</v>
      </c>
      <c r="E12" s="23" t="s">
        <v>52</v>
      </c>
      <c r="F12" s="23" t="s">
        <v>78</v>
      </c>
      <c r="G12" s="23" t="s">
        <v>47</v>
      </c>
      <c r="H12" s="23" t="s">
        <v>79</v>
      </c>
      <c r="I12" s="47" t="s">
        <v>80</v>
      </c>
      <c r="J12" s="41">
        <v>330000</v>
      </c>
      <c r="K12" s="43" t="s">
        <v>81</v>
      </c>
      <c r="L12" s="22">
        <v>105</v>
      </c>
      <c r="M12" s="22">
        <v>459</v>
      </c>
      <c r="N12" s="22">
        <v>22</v>
      </c>
      <c r="O12" s="22">
        <v>73</v>
      </c>
      <c r="P12" s="49"/>
      <c r="Q12" s="57" t="s">
        <v>50</v>
      </c>
      <c r="R12" s="56"/>
      <c r="IJ12" s="60"/>
      <c r="IK12" s="60"/>
      <c r="IL12" s="60"/>
      <c r="IM12" s="60"/>
      <c r="IN12" s="60"/>
    </row>
    <row r="13" spans="1:248" s="9" customFormat="1" ht="54">
      <c r="A13" s="22">
        <v>8</v>
      </c>
      <c r="B13" s="23" t="s">
        <v>82</v>
      </c>
      <c r="C13" s="23" t="s">
        <v>83</v>
      </c>
      <c r="D13" s="23" t="s">
        <v>44</v>
      </c>
      <c r="E13" s="23" t="s">
        <v>45</v>
      </c>
      <c r="F13" s="23" t="s">
        <v>84</v>
      </c>
      <c r="G13" s="23" t="s">
        <v>47</v>
      </c>
      <c r="H13" s="23" t="s">
        <v>85</v>
      </c>
      <c r="I13" s="47" t="s">
        <v>86</v>
      </c>
      <c r="J13" s="33">
        <v>1100000</v>
      </c>
      <c r="K13" s="43" t="s">
        <v>87</v>
      </c>
      <c r="L13" s="32">
        <v>124</v>
      </c>
      <c r="M13" s="32">
        <v>425</v>
      </c>
      <c r="N13" s="32">
        <v>64</v>
      </c>
      <c r="O13" s="32">
        <v>214</v>
      </c>
      <c r="P13" s="36"/>
      <c r="Q13" s="57" t="s">
        <v>50</v>
      </c>
      <c r="R13" s="56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60"/>
      <c r="IK13" s="60"/>
      <c r="IL13" s="60"/>
      <c r="IM13" s="60"/>
      <c r="IN13" s="60"/>
    </row>
    <row r="14" spans="1:248" s="6" customFormat="1" ht="48">
      <c r="A14" s="22">
        <v>9</v>
      </c>
      <c r="B14" s="26" t="s">
        <v>88</v>
      </c>
      <c r="C14" s="23" t="s">
        <v>63</v>
      </c>
      <c r="D14" s="24" t="s">
        <v>44</v>
      </c>
      <c r="E14" s="24" t="s">
        <v>89</v>
      </c>
      <c r="F14" s="24" t="s">
        <v>90</v>
      </c>
      <c r="G14" s="23" t="s">
        <v>47</v>
      </c>
      <c r="H14" s="24" t="s">
        <v>91</v>
      </c>
      <c r="I14" s="42" t="s">
        <v>92</v>
      </c>
      <c r="J14" s="33">
        <v>255000</v>
      </c>
      <c r="K14" s="42" t="s">
        <v>93</v>
      </c>
      <c r="L14" s="50">
        <v>31</v>
      </c>
      <c r="M14" s="50">
        <v>138</v>
      </c>
      <c r="N14" s="50">
        <v>19</v>
      </c>
      <c r="O14" s="50">
        <v>62</v>
      </c>
      <c r="P14" s="51"/>
      <c r="Q14" s="57" t="s">
        <v>50</v>
      </c>
      <c r="R14" s="56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60"/>
      <c r="IK14" s="60"/>
      <c r="IL14" s="60"/>
      <c r="IM14" s="60"/>
      <c r="IN14" s="60"/>
    </row>
    <row r="15" spans="1:248" s="8" customFormat="1" ht="72">
      <c r="A15" s="22">
        <v>10</v>
      </c>
      <c r="B15" s="23" t="s">
        <v>94</v>
      </c>
      <c r="C15" s="23" t="s">
        <v>94</v>
      </c>
      <c r="D15" s="23" t="s">
        <v>95</v>
      </c>
      <c r="E15" s="23" t="s">
        <v>96</v>
      </c>
      <c r="F15" s="27" t="s">
        <v>97</v>
      </c>
      <c r="G15" s="23" t="s">
        <v>47</v>
      </c>
      <c r="H15" s="23" t="s">
        <v>98</v>
      </c>
      <c r="I15" s="52" t="s">
        <v>99</v>
      </c>
      <c r="J15" s="33">
        <v>800000</v>
      </c>
      <c r="K15" s="47" t="s">
        <v>100</v>
      </c>
      <c r="L15" s="32">
        <v>800</v>
      </c>
      <c r="M15" s="32">
        <v>800</v>
      </c>
      <c r="N15" s="32">
        <v>800</v>
      </c>
      <c r="O15" s="32">
        <v>800</v>
      </c>
      <c r="P15" s="53" t="s">
        <v>101</v>
      </c>
      <c r="Q15" s="57" t="s">
        <v>102</v>
      </c>
      <c r="R15" s="56"/>
      <c r="IJ15" s="61"/>
      <c r="IK15" s="61"/>
      <c r="IL15" s="61"/>
      <c r="IM15" s="61"/>
      <c r="IN15" s="61"/>
    </row>
    <row r="65443" ht="14.25">
      <c r="J65443" s="62"/>
    </row>
    <row r="65444" ht="14.25">
      <c r="J65444" s="62"/>
    </row>
    <row r="65445" ht="14.25">
      <c r="J65445" s="62"/>
    </row>
    <row r="65446" ht="14.25">
      <c r="J65446" s="62"/>
    </row>
    <row r="65447" ht="14.25">
      <c r="J65447" s="62"/>
    </row>
    <row r="65448" ht="14.25">
      <c r="J65448" s="62"/>
    </row>
    <row r="65449" ht="14.25">
      <c r="J65449" s="62"/>
    </row>
    <row r="65450" ht="14.25">
      <c r="J65450" s="62"/>
    </row>
    <row r="65451" ht="14.25">
      <c r="J65451" s="62"/>
    </row>
    <row r="65452" ht="14.25">
      <c r="J65452" s="62"/>
    </row>
    <row r="65453" ht="14.25">
      <c r="J65453" s="62"/>
    </row>
    <row r="65454" ht="14.25">
      <c r="J65454" s="62"/>
    </row>
    <row r="65455" ht="14.25">
      <c r="J65455" s="62"/>
    </row>
    <row r="65456" ht="14.25">
      <c r="J65456" s="62"/>
    </row>
    <row r="65457" ht="14.25">
      <c r="J65457" s="62"/>
    </row>
    <row r="65458" ht="14.25">
      <c r="J65458" s="62"/>
    </row>
    <row r="65459" ht="14.25">
      <c r="J65459" s="62"/>
    </row>
    <row r="65460" ht="14.25">
      <c r="J65460" s="62"/>
    </row>
    <row r="65461" ht="14.25">
      <c r="J65461" s="62"/>
    </row>
    <row r="65462" ht="14.25">
      <c r="J65462" s="62"/>
    </row>
    <row r="65463" ht="14.25">
      <c r="J65463" s="62"/>
    </row>
    <row r="65464" ht="14.25">
      <c r="J65464" s="62"/>
    </row>
    <row r="65465" ht="14.25">
      <c r="J65465" s="62"/>
    </row>
    <row r="65466" ht="14.25">
      <c r="J65466" s="62"/>
    </row>
    <row r="65467" ht="14.25">
      <c r="J65467" s="62"/>
    </row>
    <row r="65468" ht="14.25">
      <c r="J65468" s="62"/>
    </row>
    <row r="65469" ht="14.25">
      <c r="J65469" s="62"/>
    </row>
    <row r="65470" ht="14.25">
      <c r="J65470" s="62"/>
    </row>
    <row r="65471" ht="14.25">
      <c r="J65471" s="62"/>
    </row>
    <row r="65472" ht="14.25">
      <c r="J65472" s="62"/>
    </row>
    <row r="65473" ht="14.25">
      <c r="J65473" s="62"/>
    </row>
    <row r="65474" ht="14.25">
      <c r="J65474" s="62"/>
    </row>
    <row r="65475" ht="14.25">
      <c r="J65475" s="62"/>
    </row>
    <row r="65476" ht="14.25">
      <c r="J65476" s="62"/>
    </row>
    <row r="65477" ht="14.25">
      <c r="J65477" s="62"/>
    </row>
    <row r="65478" ht="14.25">
      <c r="J65478" s="62"/>
    </row>
    <row r="65479" ht="14.25">
      <c r="J65479" s="62"/>
    </row>
    <row r="65480" ht="14.25">
      <c r="J65480" s="62"/>
    </row>
    <row r="65481" ht="14.25">
      <c r="J65481" s="62"/>
    </row>
    <row r="65482" ht="14.25">
      <c r="J65482" s="62"/>
    </row>
    <row r="65483" ht="14.25">
      <c r="J65483" s="62"/>
    </row>
    <row r="65484" ht="14.25">
      <c r="J65484" s="62"/>
    </row>
    <row r="65485" ht="14.25">
      <c r="J65485" s="62"/>
    </row>
    <row r="65486" ht="14.25">
      <c r="J65486" s="62"/>
    </row>
    <row r="65487" ht="14.25">
      <c r="J65487" s="62"/>
    </row>
    <row r="65488" ht="14.25">
      <c r="J65488" s="62"/>
    </row>
    <row r="65489" ht="14.25">
      <c r="J65489" s="62"/>
    </row>
    <row r="65490" ht="14.25">
      <c r="J65490" s="62"/>
    </row>
    <row r="65491" ht="14.25">
      <c r="J65491" s="62"/>
    </row>
    <row r="65492" ht="14.25">
      <c r="J65492" s="62"/>
    </row>
    <row r="65493" ht="14.25">
      <c r="J65493" s="62"/>
    </row>
    <row r="65494" ht="14.25">
      <c r="J65494" s="62"/>
    </row>
    <row r="65495" ht="14.25">
      <c r="J65495" s="62"/>
    </row>
    <row r="65496" ht="14.25">
      <c r="J65496" s="62"/>
    </row>
    <row r="65497" ht="14.25">
      <c r="J65497" s="62"/>
    </row>
    <row r="65498" ht="14.25">
      <c r="J65498" s="62"/>
    </row>
    <row r="65499" ht="14.25">
      <c r="J65499" s="62"/>
    </row>
    <row r="65500" ht="14.25">
      <c r="J65500" s="62"/>
    </row>
    <row r="65501" ht="14.25">
      <c r="J65501" s="62"/>
    </row>
    <row r="65502" ht="14.25">
      <c r="J65502" s="62"/>
    </row>
    <row r="65503" ht="14.25">
      <c r="J65503" s="62"/>
    </row>
    <row r="65504" ht="14.25">
      <c r="J65504" s="62"/>
    </row>
    <row r="65505" ht="14.25">
      <c r="J65505" s="62"/>
    </row>
    <row r="65506" ht="14.25">
      <c r="J65506" s="62"/>
    </row>
    <row r="65507" ht="14.25">
      <c r="J65507" s="62"/>
    </row>
    <row r="65508" ht="14.25">
      <c r="J65508" s="62"/>
    </row>
    <row r="65509" ht="14.25">
      <c r="J65509" s="62"/>
    </row>
    <row r="65510" ht="14.25">
      <c r="J65510" s="62"/>
    </row>
    <row r="65511" ht="14.25">
      <c r="J65511" s="62"/>
    </row>
    <row r="65512" ht="14.25">
      <c r="J65512" s="62"/>
    </row>
    <row r="65513" ht="14.25">
      <c r="J65513" s="62"/>
    </row>
    <row r="65514" ht="14.25">
      <c r="J65514" s="62"/>
    </row>
    <row r="65515" ht="14.25">
      <c r="J65515" s="62"/>
    </row>
    <row r="65516" ht="14.25">
      <c r="J65516" s="62"/>
    </row>
    <row r="65517" ht="14.25">
      <c r="J65517" s="62"/>
    </row>
    <row r="65518" ht="14.25">
      <c r="J65518" s="62"/>
    </row>
    <row r="65519" ht="14.25">
      <c r="J65519" s="62"/>
    </row>
    <row r="65520" ht="14.25">
      <c r="J65520" s="62"/>
    </row>
    <row r="65521" ht="14.25">
      <c r="J65521" s="62"/>
    </row>
    <row r="65522" ht="14.25">
      <c r="J65522" s="62"/>
    </row>
    <row r="65523" ht="14.25">
      <c r="J65523" s="62"/>
    </row>
    <row r="65524" ht="14.25">
      <c r="J65524" s="62"/>
    </row>
    <row r="65525" ht="14.25">
      <c r="J65525" s="62"/>
    </row>
    <row r="65526" ht="14.25">
      <c r="J65526" s="62"/>
    </row>
    <row r="65527" ht="14.25">
      <c r="J65527" s="62"/>
    </row>
    <row r="65528" ht="14.25">
      <c r="J65528" s="62"/>
    </row>
    <row r="65529" ht="14.25">
      <c r="J65529" s="62"/>
    </row>
    <row r="65530" ht="14.25">
      <c r="J65530" s="62"/>
    </row>
  </sheetData>
  <sheetProtection/>
  <mergeCells count="18">
    <mergeCell ref="A1:P1"/>
    <mergeCell ref="K2:O2"/>
    <mergeCell ref="N3:O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P2:P4"/>
    <mergeCell ref="Q2:Q4"/>
  </mergeCells>
  <dataValidations count="2">
    <dataValidation type="list" allowBlank="1" showInputMessage="1" showErrorMessage="1" sqref="D6 E6 D7 E7 D8 E8 D9 D10 D11 E11 D12 E12 D13 E13 D14 E14 D15 E15 E9:E10">
      <formula1>#REF!</formula1>
    </dataValidation>
    <dataValidation type="list" allowBlank="1" showInputMessage="1" showErrorMessage="1" sqref="G6 G7 G8 G10 G11 G12 G14">
      <formula1>"新建,改建,扩建"</formula1>
    </dataValidation>
  </dataValidations>
  <printOptions horizontalCentered="1"/>
  <pageMargins left="0.2513888888888889" right="0.2513888888888889" top="0.4722222222222222" bottom="0.3541666666666667" header="0.2986111111111111" footer="0.19652777777777777"/>
  <pageSetup fitToHeight="0" fitToWidth="1" horizontalDpi="600" verticalDpi="600" orientation="landscape" paperSize="9" scale="6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XWH-W</dc:creator>
  <cp:keywords/>
  <dc:description/>
  <cp:lastModifiedBy>Administrator</cp:lastModifiedBy>
  <dcterms:created xsi:type="dcterms:W3CDTF">2016-12-02T08:54:00Z</dcterms:created>
  <dcterms:modified xsi:type="dcterms:W3CDTF">2022-06-01T02:54:16Z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142B36B05E8A4C4B81F2973C92D00D73</vt:lpwstr>
  </property>
</Properties>
</file>