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5年部门财务收支预算总表01-1" sheetId="1" r:id="rId1"/>
    <sheet name="2025年部门收入预算表01-2" sheetId="2" r:id="rId2"/>
    <sheet name="2025年部门支出预算表01-3 " sheetId="3" r:id="rId3"/>
    <sheet name="2025年部门财政拨款收支预算总表02-1" sheetId="4" r:id="rId4"/>
    <sheet name="2025年一般公共预算支出预算表02-2" sheetId="5" r:id="rId5"/>
    <sheet name="2025年一般公共预算“三公”经费支出预算表03" sheetId="6" r:id="rId6"/>
    <sheet name="部门基本支出预算表（人员类、运转类公用经费项目）04" sheetId="7" r:id="rId7"/>
    <sheet name="部门项目支出预算表（其他运转类、特定目标类项目）05-1" sheetId="8" r:id="rId8"/>
    <sheet name="2025年部门项目支出绩效目标表（本次下达）05-2" sheetId="9" r:id="rId9"/>
    <sheet name="2025年部门项目支出绩效目标表（另文下达）05-3" sheetId="10" r:id="rId10"/>
    <sheet name="2025年部门政府性基金预算支出预算表06" sheetId="11" r:id="rId11"/>
    <sheet name="2025年部门政府采购预算表07" sheetId="12" r:id="rId12"/>
    <sheet name="2025年部门政府购买服务预算表08" sheetId="13" r:id="rId13"/>
    <sheet name="2025年对下转移支付预算表09-1" sheetId="14" r:id="rId14"/>
    <sheet name="2025年对下转移支付绩效目标表09-2" sheetId="15" r:id="rId15"/>
    <sheet name="2025年新增资产配置表10" sheetId="16" r:id="rId16"/>
    <sheet name="2025年上级补助项目支出预算表11" sheetId="17" r:id="rId17"/>
    <sheet name="2025年部门项目中期规划预算表12" sheetId="18" r:id="rId18"/>
  </sheets>
  <definedNames>
    <definedName name="_xlnm._FilterDatabase" localSheetId="6" hidden="1">'部门基本支出预算表（人员类、运转类公用经费项目）04'!$A$7:$X$189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<sst xmlns="http://schemas.openxmlformats.org/spreadsheetml/2006/main" count="2464" uniqueCount="733">
  <si>
    <t>预算01-1表</t>
  </si>
  <si>
    <t>2025年部门财务收支预算总表</t>
  </si>
  <si>
    <t>单位名称：永仁县莲池乡人民政府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</si>
  <si>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</si>
  <si>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</si>
  <si>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</si>
  <si>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</si>
  <si>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</si>
  <si>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</si>
  <si>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</si>
  <si>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</si>
  <si>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</si>
  <si>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</si>
  <si>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</si>
  <si>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</si>
  <si>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</si>
  <si>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</si>
  <si>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</si>
  <si>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</si>
  <si>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</si>
  <si>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</si>
  <si>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</si>
  <si>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</si>
  <si>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</si>
  <si>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</si>
  <si>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</si>
  <si>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</si>
  <si>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</si>
  <si>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</si>
  <si>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</si>
  <si>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</si>
  <si>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</si>
  <si>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</si>
  <si>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</si>
  <si>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</si>
  <si>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</si>
  <si>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</si>
  <si>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</si>
  <si>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</si>
  <si>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</si>
  <si>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</si>
  <si>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</si>
  <si>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</si>
  <si>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</si>
  <si>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</si>
  <si>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</si>
  <si>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</si>
  <si>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</si>
  <si>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</si>
  <si>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</si>
  <si>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</si>
  <si>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</si>
  <si>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</si>
  <si>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</si>
  <si>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</si>
  <si>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单位：元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</si>
  <si>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</si>
  <si>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</si>
  <si>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</si>
  <si>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</si>
  <si>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</si>
  <si>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</si>
  <si>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</si>
  <si>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</si>
  <si>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</si>
  <si>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</si>
  <si>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</si>
  <si>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</si>
  <si>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</si>
  <si>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</si>
  <si>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</si>
  <si>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572</t>
  </si>
  <si>
    <t>永仁县莲池乡</t>
  </si>
  <si>
    <t>572001</t>
  </si>
  <si>
    <t>莲池乡人民政府</t>
  </si>
  <si>
    <t>572010</t>
  </si>
  <si>
    <t>莲池乡党政综合办公室</t>
  </si>
  <si>
    <t>572003</t>
  </si>
  <si>
    <t>莲池乡社会事务办公室</t>
  </si>
  <si>
    <t>572004</t>
  </si>
  <si>
    <t>莲池乡经济发展办公室</t>
  </si>
  <si>
    <t>572016</t>
  </si>
  <si>
    <t>莲池乡基层党建办公室</t>
  </si>
  <si>
    <t>572005</t>
  </si>
  <si>
    <t>莲池乡农业农村发展服务中心</t>
  </si>
  <si>
    <t>572017</t>
  </si>
  <si>
    <t>莲池乡综合行政执法队</t>
  </si>
  <si>
    <t>572007</t>
  </si>
  <si>
    <t>莲池乡党群服务中心</t>
  </si>
  <si>
    <t>572011</t>
  </si>
  <si>
    <t>莲池乡平安法治办公室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</si>
  <si>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</si>
  <si>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</si>
  <si>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</si>
  <si>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</si>
  <si>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</si>
  <si>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</si>
  <si>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</si>
  <si>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</si>
  <si>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</si>
  <si>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</si>
  <si>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</si>
  <si>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</si>
  <si>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</si>
  <si>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</si>
  <si>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</si>
  <si>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</si>
  <si>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</si>
  <si>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</si>
  <si>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</si>
  <si>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</si>
  <si>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</si>
  <si>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</si>
  <si>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</si>
  <si>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</si>
  <si>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</si>
  <si>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201</t>
  </si>
  <si>
    <t>一般公共服务支出</t>
  </si>
  <si>
    <t>20101</t>
  </si>
  <si>
    <t>人大事务</t>
  </si>
  <si>
    <t>2010102</t>
  </si>
  <si>
    <t>一般行政管理事务</t>
  </si>
  <si>
    <t>20103</t>
  </si>
  <si>
    <t>政府办公厅（室）及相关机构事务</t>
  </si>
  <si>
    <t>2010301</t>
  </si>
  <si>
    <t>行政运行</t>
  </si>
  <si>
    <t>2010302</t>
  </si>
  <si>
    <t>20131</t>
  </si>
  <si>
    <t>党委办公厅（室）及相关机构事务</t>
  </si>
  <si>
    <t>2013101</t>
  </si>
  <si>
    <t>208</t>
  </si>
  <si>
    <t>社会保障和就业支出</t>
  </si>
  <si>
    <t>20801</t>
  </si>
  <si>
    <t>人力资源和社会保障管理事务</t>
  </si>
  <si>
    <t>2080150</t>
  </si>
  <si>
    <t>事业运行</t>
  </si>
  <si>
    <t>20802</t>
  </si>
  <si>
    <t>民政管理事务</t>
  </si>
  <si>
    <t>2080299</t>
  </si>
  <si>
    <t>其他民政管理事务支出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</si>
  <si>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</si>
  <si>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</si>
  <si>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</si>
  <si>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</si>
  <si>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</si>
  <si>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</si>
  <si>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</si>
  <si>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</si>
  <si>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</si>
  <si>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</si>
  <si>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</si>
  <si>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</si>
  <si>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2080802</t>
  </si>
  <si>
    <t>伤残抚恤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</si>
  <si>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</si>
  <si>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</si>
  <si>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</si>
  <si>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</si>
  <si>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</si>
  <si>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</si>
  <si>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</si>
  <si>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</si>
  <si>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</si>
  <si>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</si>
  <si>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</si>
  <si>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</si>
  <si>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213</t>
  </si>
  <si>
    <t>农林水支出</t>
  </si>
  <si>
    <t>21301</t>
  </si>
  <si>
    <t>农业农村</t>
  </si>
  <si>
    <t>2130104</t>
  </si>
  <si>
    <t>21307</t>
  </si>
  <si>
    <t>农村综合改革</t>
  </si>
  <si>
    <t>2130705</t>
  </si>
  <si>
    <t>对村民委员会和村党支部的补助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</si>
  <si>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</si>
  <si>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</si>
  <si>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</si>
  <si>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</si>
  <si>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</si>
  <si>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</si>
  <si>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</si>
  <si>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收　　　　　　　　入</t>
  </si>
  <si>
    <t>支　　　　　　　　出</t>
  </si>
  <si>
    <t>项目(按功能分类)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</si>
  <si>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</si>
  <si>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</si>
  <si>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</si>
  <si>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</si>
  <si>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</si>
  <si>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</si>
  <si>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</si>
  <si>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</si>
  <si>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</si>
  <si>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</si>
  <si>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</si>
  <si>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</si>
  <si>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</si>
  <si>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</si>
  <si>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</si>
  <si>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</si>
  <si>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</si>
  <si>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</si>
  <si>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</si>
  <si>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</si>
  <si>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</si>
  <si>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</si>
  <si>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</si>
  <si>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</si>
  <si>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</si>
  <si>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</si>
  <si>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</si>
  <si>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</si>
  <si>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</si>
  <si>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</si>
  <si>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</si>
  <si>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</si>
  <si>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</si>
  <si>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</si>
  <si>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</si>
  <si>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</si>
  <si>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</si>
  <si>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支  出  总  计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</si>
  <si>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</si>
  <si>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</si>
  <si>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</si>
  <si>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</si>
  <si>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</si>
  <si>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</si>
  <si>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</si>
  <si>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</si>
  <si>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</si>
  <si>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</si>
  <si>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</si>
  <si>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</si>
  <si>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</si>
  <si>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</si>
  <si>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</si>
  <si>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</si>
  <si>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</si>
  <si>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</si>
  <si>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</si>
  <si>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</si>
  <si>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</si>
  <si>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</si>
  <si>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</si>
  <si>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</si>
  <si>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</si>
  <si>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</si>
  <si>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</si>
  <si>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</si>
  <si>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</si>
  <si>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</si>
  <si>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</si>
  <si>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</si>
  <si>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532327221100000307519</t>
  </si>
  <si>
    <t>车辆使用费</t>
  </si>
  <si>
    <t>30231</t>
  </si>
  <si>
    <t>公务用车运行维护费</t>
  </si>
  <si>
    <t>532327231100001202030</t>
  </si>
  <si>
    <t>莲池乡村委会及村民小组运转补助经费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</si>
  <si>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</si>
  <si>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</si>
  <si>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</si>
  <si>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</si>
  <si>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</si>
  <si>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</si>
  <si>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</si>
  <si>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</si>
  <si>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30215</t>
  </si>
  <si>
    <t>会议费</t>
  </si>
  <si>
    <t>30226</t>
  </si>
  <si>
    <t>劳务费</t>
  </si>
  <si>
    <t>532327231100001202655</t>
  </si>
  <si>
    <t>莲池乡村级“大岗位制”人员补助经费</t>
  </si>
  <si>
    <t>30305</t>
  </si>
  <si>
    <t>生活补助</t>
  </si>
  <si>
    <t>532327231100001442290</t>
  </si>
  <si>
    <t>莲池乡遗属生活补助资金</t>
  </si>
  <si>
    <t>532327231100001443641</t>
  </si>
  <si>
    <t>莲池乡原村公所干部、原大队干部和水利伤残民工生活补助经费</t>
  </si>
  <si>
    <t>532327231100001888541</t>
  </si>
  <si>
    <t>莲池乡村级兽医员补助资金</t>
  </si>
  <si>
    <t>532327210000000025989</t>
  </si>
  <si>
    <t>行政人员工资支出</t>
  </si>
  <si>
    <t>30101</t>
  </si>
  <si>
    <t>基本工资</t>
  </si>
  <si>
    <t>532327251100003623845</t>
  </si>
  <si>
    <t>乡镇工作岗位津贴（行政）</t>
  </si>
  <si>
    <t>30102</t>
  </si>
  <si>
    <t>津贴补贴</t>
  </si>
  <si>
    <t>30103</t>
  </si>
  <si>
    <t>奖金</t>
  </si>
  <si>
    <t>532327210000000025990</t>
  </si>
  <si>
    <t>行政人员绩效奖励</t>
  </si>
  <si>
    <t>532327210000000025999</t>
  </si>
  <si>
    <t>养老保险</t>
  </si>
  <si>
    <t>30108</t>
  </si>
  <si>
    <t>机关事业单位基本养老保险缴费</t>
  </si>
  <si>
    <t>532327210000000025998</t>
  </si>
  <si>
    <t>行政单位基本医疗保险</t>
  </si>
  <si>
    <t>30110</t>
  </si>
  <si>
    <t>职工基本医疗保险缴费</t>
  </si>
  <si>
    <t>532327210000000025993</t>
  </si>
  <si>
    <t>30111</t>
  </si>
  <si>
    <t>公务员医疗补助缴费</t>
  </si>
  <si>
    <t>532327210000000025997</t>
  </si>
  <si>
    <t>行政单位大病医疗</t>
  </si>
  <si>
    <t>30112</t>
  </si>
  <si>
    <t>其他社会保障缴费</t>
  </si>
  <si>
    <t>532327241100002114721</t>
  </si>
  <si>
    <t>工伤保险</t>
  </si>
  <si>
    <t>532327210000000026000</t>
  </si>
  <si>
    <t>30113</t>
  </si>
  <si>
    <t>532327241100002114723</t>
  </si>
  <si>
    <t>编外聘用人员支出</t>
  </si>
  <si>
    <t>30199</t>
  </si>
  <si>
    <t>其他工资福利支出</t>
  </si>
  <si>
    <t>532327221100000269805</t>
  </si>
  <si>
    <t>工会经费</t>
  </si>
  <si>
    <t>30228</t>
  </si>
  <si>
    <t>532327210000000026006</t>
  </si>
  <si>
    <t>行政人员公务交通补贴</t>
  </si>
  <si>
    <t>30239</t>
  </si>
  <si>
    <t>其他交通费用</t>
  </si>
  <si>
    <t>532327210000000026007</t>
  </si>
  <si>
    <t>公务交通专项经费</t>
  </si>
  <si>
    <t>532327221100000269803</t>
  </si>
  <si>
    <t>30217</t>
  </si>
  <si>
    <t>532327210000000026011</t>
  </si>
  <si>
    <t>一般公用经费</t>
  </si>
  <si>
    <t>30216</t>
  </si>
  <si>
    <t>培训费</t>
  </si>
  <si>
    <t>532327251100003623844</t>
  </si>
  <si>
    <t>考核优秀奖</t>
  </si>
  <si>
    <t>532327210000000026009</t>
  </si>
  <si>
    <t>退休公用经费</t>
  </si>
  <si>
    <t>532327210000000026002</t>
  </si>
  <si>
    <t>退休费</t>
  </si>
  <si>
    <t>30302</t>
  </si>
  <si>
    <t>532327210000000019797</t>
  </si>
  <si>
    <t>532327251100003623799</t>
  </si>
  <si>
    <t>532327210000000019798</t>
  </si>
  <si>
    <t>532327210000000019807</t>
  </si>
  <si>
    <t>532327210000000019806</t>
  </si>
  <si>
    <t>532327210000000019801</t>
  </si>
  <si>
    <t>532327210000000019805</t>
  </si>
  <si>
    <t>532327241100002114715</t>
  </si>
  <si>
    <t>532327210000000019808</t>
  </si>
  <si>
    <t>532327221100000269581</t>
  </si>
  <si>
    <t>532327210000000019812</t>
  </si>
  <si>
    <t>532327210000000019813</t>
  </si>
  <si>
    <t>532327231100001220962</t>
  </si>
  <si>
    <t>532327210000000019815</t>
  </si>
  <si>
    <t>532327210000000019809</t>
  </si>
  <si>
    <t>532327210000000019818</t>
  </si>
  <si>
    <t>532327251100003623817</t>
  </si>
  <si>
    <t>532327210000000019819</t>
  </si>
  <si>
    <t>532327210000000019828</t>
  </si>
  <si>
    <t>532327210000000019827</t>
  </si>
  <si>
    <t>532327210000000019822</t>
  </si>
  <si>
    <t>532327210000000019826</t>
  </si>
  <si>
    <t>532327241100002114701</t>
  </si>
  <si>
    <t>532327210000000019829</t>
  </si>
  <si>
    <t>532327241100002114702</t>
  </si>
  <si>
    <t>532327210000000019833</t>
  </si>
  <si>
    <t>532327210000000019834</t>
  </si>
  <si>
    <t>532327251100003623824</t>
  </si>
  <si>
    <t>公车购置及运维费</t>
  </si>
  <si>
    <t>532327210000000019838</t>
  </si>
  <si>
    <t>532327210000000019836</t>
  </si>
  <si>
    <t>532327210000000019830</t>
  </si>
  <si>
    <t>532327251100003623899</t>
  </si>
  <si>
    <t>532327251100003623898</t>
  </si>
  <si>
    <t>532327251100003623900</t>
  </si>
  <si>
    <t>532327251100003623882</t>
  </si>
  <si>
    <t>532327251100003623907</t>
  </si>
  <si>
    <t>532327251100003623904</t>
  </si>
  <si>
    <t>532327251100003623906</t>
  </si>
  <si>
    <t>532327251100003623903</t>
  </si>
  <si>
    <t>532327251100003623883</t>
  </si>
  <si>
    <t>532327251100003623910</t>
  </si>
  <si>
    <t>532327251100003623909</t>
  </si>
  <si>
    <t>532327251100003623885</t>
  </si>
  <si>
    <t>532327251100003623912</t>
  </si>
  <si>
    <t>532327210000000026869</t>
  </si>
  <si>
    <t>事业人员工资支出</t>
  </si>
  <si>
    <t>532327251100003623828</t>
  </si>
  <si>
    <t>乡镇工作岗位津贴（事业）</t>
  </si>
  <si>
    <t>532327210000000019843</t>
  </si>
  <si>
    <t>事业人员绩效奖励</t>
  </si>
  <si>
    <t>30107</t>
  </si>
  <si>
    <t>绩效工资</t>
  </si>
  <si>
    <t>532327210000000019842</t>
  </si>
  <si>
    <t>事业人员绩效工资</t>
  </si>
  <si>
    <t>532327210000000019850</t>
  </si>
  <si>
    <t>532327210000000019847</t>
  </si>
  <si>
    <t>事业单位基本医疗保险</t>
  </si>
  <si>
    <t>532327210000000019844</t>
  </si>
  <si>
    <t>532327210000000019846</t>
  </si>
  <si>
    <t>事业单位大病医疗</t>
  </si>
  <si>
    <t>532327241100002114716</t>
  </si>
  <si>
    <t>532327231100001221019</t>
  </si>
  <si>
    <t>事业人员失业保险</t>
  </si>
  <si>
    <t>532327210000000019851</t>
  </si>
  <si>
    <t>532327241100002114717</t>
  </si>
  <si>
    <t>532327210000000019860</t>
  </si>
  <si>
    <t>30211</t>
  </si>
  <si>
    <t>差旅费</t>
  </si>
  <si>
    <t>532327210000000019858</t>
  </si>
  <si>
    <t>532327210000000019852</t>
  </si>
  <si>
    <t>532327251100003623913</t>
  </si>
  <si>
    <t>532327251100003623888</t>
  </si>
  <si>
    <t>532327251100003623915</t>
  </si>
  <si>
    <t>532327251100003623914</t>
  </si>
  <si>
    <t>532327251100003623935</t>
  </si>
  <si>
    <t>532327251100003623891</t>
  </si>
  <si>
    <t>532327251100003623889</t>
  </si>
  <si>
    <t>532327251100003623890</t>
  </si>
  <si>
    <t>532327251100003623917</t>
  </si>
  <si>
    <t>532327251100003623932</t>
  </si>
  <si>
    <t>532327251100003623919</t>
  </si>
  <si>
    <t>532327251100003623921</t>
  </si>
  <si>
    <t>532327251100003623923</t>
  </si>
  <si>
    <t>532327210000000026871</t>
  </si>
  <si>
    <t>532327251100003623855</t>
  </si>
  <si>
    <t>532327210000000019888</t>
  </si>
  <si>
    <t>532327210000000019887</t>
  </si>
  <si>
    <t>532327210000000019895</t>
  </si>
  <si>
    <t>532327210000000019892</t>
  </si>
  <si>
    <t>532327210000000019889</t>
  </si>
  <si>
    <t>532327210000000019891</t>
  </si>
  <si>
    <t>532327241100002114718</t>
  </si>
  <si>
    <t>532327231100001221042</t>
  </si>
  <si>
    <t>532327210000000019896</t>
  </si>
  <si>
    <t>532327241100002114719</t>
  </si>
  <si>
    <t>532327210000000019905</t>
  </si>
  <si>
    <t>532327210000000019903</t>
  </si>
  <si>
    <t>532327210000000019897</t>
  </si>
  <si>
    <t>532327210000000019926</t>
  </si>
  <si>
    <t>532327251100003623851</t>
  </si>
  <si>
    <t>532327210000000019927</t>
  </si>
  <si>
    <t>532327210000000019936</t>
  </si>
  <si>
    <t>532327210000000019935</t>
  </si>
  <si>
    <t>532327210000000019930</t>
  </si>
  <si>
    <t>532327210000000019934</t>
  </si>
  <si>
    <t>532327241100002114724</t>
  </si>
  <si>
    <t>532327210000000019937</t>
  </si>
  <si>
    <t>532327241100002114704</t>
  </si>
  <si>
    <t>532327210000000019940</t>
  </si>
  <si>
    <t>532327210000000019941</t>
  </si>
  <si>
    <t>532327210000000019944</t>
  </si>
  <si>
    <t>预算05-1表</t>
  </si>
  <si>
    <t>2025年部门项目支出预算表（其他运转类、特定目标类项目）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</si>
  <si>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</si>
  <si>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</si>
  <si>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</si>
  <si>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</si>
  <si>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</si>
  <si>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“四美乡村（旅居乡村）”专项经费农村垃圾运收及处理专项经费</t>
  </si>
  <si>
    <t>311 专项业务类</t>
  </si>
  <si>
    <t>532327210000000020803</t>
  </si>
  <si>
    <t>“四美乡村（旅居乡村）”专项经费普法综治维稳平安创建扫黑除恶专项工作经费</t>
  </si>
  <si>
    <t>532327210000000020801</t>
  </si>
  <si>
    <t>30202</t>
  </si>
  <si>
    <t>印刷费</t>
  </si>
  <si>
    <t>莲池乡“四个一”基层治理改革工作经费</t>
  </si>
  <si>
    <t>532327251100003621372</t>
  </si>
  <si>
    <t>30224</t>
  </si>
  <si>
    <t>被装购置费</t>
  </si>
  <si>
    <t>30227</t>
  </si>
  <si>
    <t>委托业务费</t>
  </si>
  <si>
    <t>31002</t>
  </si>
  <si>
    <t>办公设备购置</t>
  </si>
  <si>
    <t>莲池乡乡政府和村委会采购项目补助经费</t>
  </si>
  <si>
    <t>313 事业发展类</t>
  </si>
  <si>
    <t>532327231100001222371</t>
  </si>
  <si>
    <t>人民武装工作专项经费</t>
  </si>
  <si>
    <t>532327210000000027376</t>
  </si>
  <si>
    <t>30299</t>
  </si>
  <si>
    <t>其他商品和服务支出</t>
  </si>
  <si>
    <t>乡镇人大代表活动经费</t>
  </si>
  <si>
    <t>532327210000000020802</t>
  </si>
  <si>
    <t>预算05-2表</t>
  </si>
  <si>
    <t>预算15表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</si>
  <si>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</si>
  <si>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</si>
  <si>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</si>
  <si>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</si>
  <si>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</si>
  <si>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</si>
  <si>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</si>
  <si>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</si>
  <si>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</si>
  <si>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</si>
  <si>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为便于村委会利用村集体资金进行办公设备，办公家具等采购，乡政府利用高速公路征地工作经费、天然气管道建设项目征地工作经费等单位资金进行采购，按审计和纪委要求，办理采购手续，所以申报此项目。</t>
  </si>
  <si>
    <t>产出指标</t>
  </si>
  <si>
    <t>数量指标</t>
  </si>
  <si>
    <t>各村更新办公电脑</t>
  </si>
  <si>
    <t>&gt;=</t>
  </si>
  <si>
    <t>台</t>
  </si>
  <si>
    <t>定量指标</t>
  </si>
  <si>
    <t>各村使用村集体经济收入资金采购办公设备一批</t>
  </si>
  <si>
    <t>会议桌椅</t>
  </si>
  <si>
    <t>=</t>
  </si>
  <si>
    <t>60</t>
  </si>
  <si>
    <t>套</t>
  </si>
  <si>
    <t>各村使用村集体经济收入资金采购办公家具用具一批</t>
  </si>
  <si>
    <t>更新打印复印机</t>
  </si>
  <si>
    <t>档案柜</t>
  </si>
  <si>
    <t>24</t>
  </si>
  <si>
    <t>组</t>
  </si>
  <si>
    <t>办公桌椅</t>
  </si>
  <si>
    <t>20</t>
  </si>
  <si>
    <t>质量指标</t>
  </si>
  <si>
    <t>设备验收合格率</t>
  </si>
  <si>
    <t>100</t>
  </si>
  <si>
    <t>%</t>
  </si>
  <si>
    <t>设备质量、配置验收合格率100%</t>
  </si>
  <si>
    <t>设备使用率</t>
  </si>
  <si>
    <t>设备使用率100%</t>
  </si>
  <si>
    <t>时效指标</t>
  </si>
  <si>
    <t>设备购置及时率</t>
  </si>
  <si>
    <t>及时购置办公设备</t>
  </si>
  <si>
    <t>效益指标</t>
  </si>
  <si>
    <t>社会效益</t>
  </si>
  <si>
    <t>保障部门正常运转，各项工作考核结果合格以上</t>
  </si>
  <si>
    <t>合格</t>
  </si>
  <si>
    <t>达标</t>
  </si>
  <si>
    <t>定性指标</t>
  </si>
  <si>
    <t>保障部门正常运转，相关工作正常开展，各项工作考核结果合格以上</t>
  </si>
  <si>
    <t>办公设备更新换代，提高工作效率</t>
  </si>
  <si>
    <t>有效提高工作效率</t>
  </si>
  <si>
    <t>办公设备更新换代，有效提高工作效率</t>
  </si>
  <si>
    <t>满意度指标</t>
  </si>
  <si>
    <t>服务对象满意度</t>
  </si>
  <si>
    <t>单位使用人员满意度</t>
  </si>
  <si>
    <t>90</t>
  </si>
  <si>
    <t>单位人员对办公设施满意度90%以上</t>
  </si>
  <si>
    <t>1、组织开好人代会；2、组织好人大代表调研视察活动；3、开展执法检查；4、做好人大议案、建议的监督办理工作。5、加强阵地建设和代表培训工作，提高人大代表自身素质和履职能力。提升人大工作的整体水平。促进全乡经济发展和社会稳定。</t>
  </si>
  <si>
    <t>乡镇人大代表数</t>
  </si>
  <si>
    <t>57</t>
  </si>
  <si>
    <t>人</t>
  </si>
  <si>
    <t>2024年乡镇人大代表人数57人</t>
  </si>
  <si>
    <t>组织人大代表调研视察活动</t>
  </si>
  <si>
    <t>1.00</t>
  </si>
  <si>
    <t>次</t>
  </si>
  <si>
    <t>组织人大代表调研视察活动次数不少于1次</t>
  </si>
  <si>
    <t>组织召开人代会</t>
  </si>
  <si>
    <t>组织召开好人代会</t>
  </si>
  <si>
    <t>组织代表学习培训</t>
  </si>
  <si>
    <t>组织代表学习培训次数1次</t>
  </si>
  <si>
    <t>人大代表建议议案办结率</t>
  </si>
  <si>
    <t>人大代表建议议案办结率100%</t>
  </si>
  <si>
    <t>对人大代表个人履职考核合格率</t>
  </si>
  <si>
    <t>95</t>
  </si>
  <si>
    <t>认真履职，发挥人大代表的表率和监督作用，成效明显。对人大代表个人履职考核合格率95%以上</t>
  </si>
  <si>
    <t>县对乡人大代表工作年度考核结果排名</t>
  </si>
  <si>
    <t>全县排名前三</t>
  </si>
  <si>
    <t>县对乡人大代表工作年度考核结果排名全县排名前三</t>
  </si>
  <si>
    <t>群众满意度</t>
  </si>
  <si>
    <t>受益群众满意度90%</t>
  </si>
  <si>
    <t>1.开展好普法宣传、警示教育活动，提高全乡群众知法守法意识，减少违法行为，构建平安和谐莲池；2.加强和创新社会治理，推进社会治理现代化，做好信访维稳工作；3.深入推进社会治安防控体系建设，健全矛盾纠纷排查机制，畅通和规范信访渠道，引导群众依法依规表达诉求，切实加强信访工作办结力度，努力提升人民群众的获得感、幸福感。</t>
  </si>
  <si>
    <t>对基层治保调解员、网格员开展法律、信访等业务知识培训次数</t>
  </si>
  <si>
    <t>对基层治保调解员、网格员开展法律、信访等业务知识培训次数1次</t>
  </si>
  <si>
    <t>集中开展矛盾纠纷大排查大调处</t>
  </si>
  <si>
    <t>集中开展矛盾纠纷大排查大调处次数4次</t>
  </si>
  <si>
    <t>集中开展普法、综治维稳、、平安创建、婚姻家庭、扫黑除恶等宣传活动</t>
  </si>
  <si>
    <t>集中开展普法、综治维稳、、平安创建、婚姻家庭、扫黑除恶等宣传活动次数4次</t>
  </si>
  <si>
    <t>化解矛盾纠纷成功率</t>
  </si>
  <si>
    <t>排查受理矛盾纠纷件数，化解调处成功及消除风险件数</t>
  </si>
  <si>
    <t>信访件办理答复率</t>
  </si>
  <si>
    <t>按“三到位一处理”原则，化解处理信访件及做好稳控疏导工作</t>
  </si>
  <si>
    <t>严防民转刑命案发生，年内命案发生</t>
  </si>
  <si>
    <t>0</t>
  </si>
  <si>
    <t>件</t>
  </si>
  <si>
    <t>做好无命案防控工作，严防民转刑命案发生，保持“无命案”乡镇称号</t>
  </si>
  <si>
    <t>社会矛盾纠纷排查化解及时率</t>
  </si>
  <si>
    <t>发现矛盾纠纷，第一时间上门调解，消除风险，建立台账，跟踪回访</t>
  </si>
  <si>
    <t>群众安全感满意度测评考核结果</t>
  </si>
  <si>
    <t>考核结果优秀</t>
  </si>
  <si>
    <t>人民群众感到安全，群众安全感满意度测评考核结果为优秀</t>
  </si>
  <si>
    <t>年度综合治理、平安创建工作考核排名</t>
  </si>
  <si>
    <t>全县前三名</t>
  </si>
  <si>
    <t>年度综合治理、平安创建作考核排名全县排名前三名</t>
  </si>
  <si>
    <t>申报“先进平安乡”复检通过率</t>
  </si>
  <si>
    <t>做好“先进平安乡”申报工作，确保通过省州县的复检命名考核</t>
  </si>
  <si>
    <t>　 群众满意度</t>
  </si>
  <si>
    <t>群众满意度90%</t>
  </si>
  <si>
    <t>以推进基层整合审批服务执法力量改革为抓手，扩大乡镇职权、优化机构职能、整合乡镇资源、统筹编内编外人员，构建起党委领导、党政统筹、权责清晰、简约高效的乡镇管理体制，形成“一张清单明权责、一颗印章管审批、一支队伍管执法、一体协同强治理”的基层治理新模式，推动乡镇向“治理枢纽”转变，持续提升基层治理效能。</t>
  </si>
  <si>
    <t>组建专业综合行政执法队伍和应急救援队伍</t>
  </si>
  <si>
    <t xml:space="preserve">组建专业综合行政执法队伍和应急救援队伍15人
</t>
  </si>
  <si>
    <t>完成改革任务，实现“四个一”工作目标</t>
  </si>
  <si>
    <t xml:space="preserve">完成改革任务，实现“四个一”工作目标
</t>
  </si>
  <si>
    <t>促进基层治理能力提升</t>
  </si>
  <si>
    <t>有效提升</t>
  </si>
  <si>
    <t>有效</t>
  </si>
  <si>
    <t xml:space="preserve">促进基层治理能力提升
</t>
  </si>
  <si>
    <t>莲池乡2025年四个一基层治理改革工作实施方案</t>
  </si>
  <si>
    <t xml:space="preserve">实现基层审批效率、服务质量、执法水平提升
</t>
  </si>
  <si>
    <t xml:space="preserve">服务对象满意度大于90%
</t>
  </si>
  <si>
    <t>1、强化宣传动员，国防动员和国防教育全面普及。2、强化源头把关，兵役工作质量不断提高，完成全年征兵工作任务。3、加强民兵队伍建设，定期组织开展民兵政治教育，制定全年军事训练计划和教案，扎实组织开展民兵军事训练工作，使民兵了解掌握必备的军事知识和作战技能。</t>
  </si>
  <si>
    <t>2025年征兵任务完成率</t>
  </si>
  <si>
    <t>完成2025年征兵任务数</t>
  </si>
  <si>
    <t>民兵整组训练</t>
  </si>
  <si>
    <t>次（件）</t>
  </si>
  <si>
    <t>民兵整组训练每年1次</t>
  </si>
  <si>
    <t>编组基干民兵</t>
  </si>
  <si>
    <t>30</t>
  </si>
  <si>
    <t>编组基干民兵不少于30人</t>
  </si>
  <si>
    <t>编组普通民兵</t>
  </si>
  <si>
    <t>600</t>
  </si>
  <si>
    <t>编组普通民兵不少于600人</t>
  </si>
  <si>
    <t>发放国防教育、征兵政策等宣传资料</t>
  </si>
  <si>
    <t>5000</t>
  </si>
  <si>
    <t>份</t>
  </si>
  <si>
    <t>发放国防教育、征兵政策等宣传资料5000份</t>
  </si>
  <si>
    <t>适龄青年兵役登记完成率</t>
  </si>
  <si>
    <t>乡武装部设立“兵役登记站”，指导和帮助适龄青年进行兵役登记，兵役登记完成率100%</t>
  </si>
  <si>
    <t>开展国防教育宣传活动</t>
  </si>
  <si>
    <t>在每年全民国防教育日前后，大力开展形式多样、丰富多彩的国防教育活动1次</t>
  </si>
  <si>
    <t>基层武装部规范化建设达标率</t>
  </si>
  <si>
    <t>基层武装部规范化建设考核达标</t>
  </si>
  <si>
    <t>提高民兵整组、国防动员和征兵工作水平.党管武装工作年终考核结果</t>
  </si>
  <si>
    <t>考核结果全县排名前三名。</t>
  </si>
  <si>
    <t>大幅提高民兵整组、国防动员和征兵工作水平。党管武装工作年终考核结果全县排名前三名。</t>
  </si>
  <si>
    <t>民兵参加疫情防控、草原森林防灭火等重要应急工作参与率</t>
  </si>
  <si>
    <t>按实际需要或上级安排积极参与新冠疫情防控、草原森林防灭火、非洲猪瘟疫情防控等应急工作，有效维护社会稳定</t>
  </si>
  <si>
    <t>民兵、征兵等服务对象满意度</t>
  </si>
  <si>
    <t>民兵、征兵等服务对象满意度90%以上</t>
  </si>
  <si>
    <t>深入实施农村环境综合整治，健全完善“五位一体”管护模式，持续推进农村污水处理、垃圾清理等专项行动，深入推进美丽乡村建设工作。实施莲池乡污水治理和垃圾处理规划，依托垃圾收集、转运和处理实施，合理布局定点收集点和清运车辆，积极开展探索村规民约治污、处污和垃圾有偿处理的长效机制。深入开展农村“四治三改一拆一增”和“七改三清”环境综合整治提升行动，全面提升人居环境。</t>
  </si>
  <si>
    <t>农村垃圾清运覆盖的村委会</t>
  </si>
  <si>
    <t>个</t>
  </si>
  <si>
    <t>农村垃圾清运覆盖全乡6个村委会</t>
  </si>
  <si>
    <t>乡对村组开展人居环境整治提升工作检查</t>
  </si>
  <si>
    <t>乡对村组开展人居环境整治提升工作检查次数</t>
  </si>
  <si>
    <t>乡对村组开展人居环境整治提升工作检查合格率</t>
  </si>
  <si>
    <t>乡对村组开展人居环境整治提升工作检查合格率达90%。村组有垃圾收处设施、无垃圾乱扔乱倒，有整洁村容村貌、无脏乱破败不堪。</t>
  </si>
  <si>
    <t>全县人居环境整治提升工作考核结果</t>
  </si>
  <si>
    <t>全县排名前三名</t>
  </si>
  <si>
    <t>农村垃圾清运保洁，显著提升城乡人居环境、全县人居环境整治提升工作考核结果全县排名前三名</t>
  </si>
  <si>
    <t>群众满意度达90%以上</t>
  </si>
  <si>
    <t>预算05-3表</t>
  </si>
  <si>
    <t>本表无数据，故公开空表。</t>
  </si>
  <si>
    <t>预算06表</t>
  </si>
  <si>
    <t>2025年部门政府性基金预算支出预算表</t>
  </si>
  <si>
    <t>单位名称</t>
  </si>
  <si>
    <t>本年政府性基金预算支出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</si>
  <si>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</si>
  <si>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</si>
  <si>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</si>
  <si>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</si>
  <si>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</si>
  <si>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</si>
  <si>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</si>
  <si>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</si>
  <si>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</si>
  <si>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</si>
  <si>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</si>
  <si>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</si>
  <si>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</si>
  <si>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</si>
  <si>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复印纸采购</t>
  </si>
  <si>
    <t>复印纸</t>
  </si>
  <si>
    <t>公务用车加油</t>
  </si>
  <si>
    <t>车辆加油、添加燃料服务</t>
  </si>
  <si>
    <t>批</t>
  </si>
  <si>
    <t>执法队采购国产笔记本电脑</t>
  </si>
  <si>
    <t>便携式计算机</t>
  </si>
  <si>
    <t>基础软件（WPS）</t>
  </si>
  <si>
    <t>基础软件</t>
  </si>
  <si>
    <t>乡消防救援中心显示屏采购</t>
  </si>
  <si>
    <t>LED显示屏</t>
  </si>
  <si>
    <t>会议桌椅购置</t>
  </si>
  <si>
    <t>会议桌</t>
  </si>
  <si>
    <t>办公桌购置</t>
  </si>
  <si>
    <t>办公桌</t>
  </si>
  <si>
    <t>张</t>
  </si>
  <si>
    <t>办公椅购置</t>
  </si>
  <si>
    <t>办公椅</t>
  </si>
  <si>
    <t>把</t>
  </si>
  <si>
    <t>村委会办公电脑采购</t>
  </si>
  <si>
    <t>台式计算机</t>
  </si>
  <si>
    <t>村委会采购复印机</t>
  </si>
  <si>
    <t>复印机</t>
  </si>
  <si>
    <t>档案柜采购</t>
  </si>
  <si>
    <t>文件柜</t>
  </si>
  <si>
    <t>勐莲村委会采购空调</t>
  </si>
  <si>
    <t>空调机</t>
  </si>
  <si>
    <t>公务用车保险费</t>
  </si>
  <si>
    <t>机动车保险服务</t>
  </si>
  <si>
    <t>元</t>
  </si>
  <si>
    <t>公务用车加油服务</t>
  </si>
  <si>
    <t>公务用车修理费</t>
  </si>
  <si>
    <t>车辆维修和保养服务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</si>
  <si>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</si>
  <si>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</si>
  <si>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</si>
  <si>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</si>
  <si>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</si>
  <si>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</si>
  <si>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</si>
  <si>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基金"</t>
  </si>
  <si>
    <t>单位自筹</t>
  </si>
  <si>
    <t>15</t>
  </si>
  <si>
    <t>16</t>
  </si>
  <si>
    <t>17</t>
  </si>
  <si>
    <t>18</t>
  </si>
  <si>
    <t>预算09-1表</t>
  </si>
  <si>
    <t>2025年对下转移支付预算表</t>
  </si>
  <si>
    <t>单位名称（项目）</t>
  </si>
  <si>
    <t>预算09-2表</t>
  </si>
  <si>
    <t>2025年对下转移支付绩效目标表</t>
  </si>
  <si>
    <t>单位名称、项目名称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</si>
  <si>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</si>
  <si>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</si>
  <si>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</si>
  <si>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</si>
  <si>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</si>
  <si>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</si>
  <si>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</si>
  <si>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</si>
  <si>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/>
  </si>
  <si>
    <t>预算11表</t>
  </si>
  <si>
    <t>2025年上级补助项目支出预算表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</si>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</sst>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43">
    <font>
      <sz val="11"/>
      <color theme="1"/>
      <name val="宋体"/>
      <charset val="134"/>
      <scheme val="minor"/>
    </font>
    <font>
      <sz val="11.25"/>
      <color rgb="FF000000"/>
      <name val="SimSun"/>
      <charset val="134"/>
    </font>
    <font>
      <sz val="9"/>
      <color rgb="FF000000"/>
      <name val="SimSun"/>
      <charset val="134"/>
    </font>
    <font>
      <b/>
      <sz val="21"/>
      <color rgb="FF000000"/>
      <name val="SimSun"/>
      <charset val="134"/>
    </font>
    <font>
      <sz val="9"/>
      <color theme="1"/>
      <name val="宋体"/>
      <charset val="134"/>
    </font>
    <font>
      <sz val="11"/>
      <color rgb="FF000000"/>
      <name val="宋体"/>
      <charset val="134"/>
    </font>
    <font>
      <sz val="9"/>
      <color rgb="FF000000"/>
      <name val="Times New Roman"/>
      <charset val="134"/>
    </font>
    <font>
      <sz val="11"/>
      <name val="宋体"/>
      <charset val="134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b/>
      <sz val="21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10.5"/>
      <name val="SimSun"/>
      <charset val="134"/>
    </font>
    <font>
      <sz val="10.5"/>
      <name val="Times New Roman"/>
      <charset val="134"/>
    </font>
    <font>
      <b/>
      <sz val="11.25"/>
      <color rgb="FF000000"/>
      <name val="宋体"/>
      <charset val="134"/>
    </font>
    <font>
      <sz val="11"/>
      <color rgb="FF000000"/>
      <name val="Times New Roman"/>
      <charset val="134"/>
    </font>
    <font>
      <sz val="11.25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9"/>
      <color rgb="FF000000"/>
      <name val="Arial"/>
      <charset val="134"/>
    </font>
    <font>
      <b/>
      <sz val="9"/>
      <color rgb="FF000000"/>
      <name val="宋体"/>
      <charset val="134"/>
    </font>
    <font>
      <sz val="10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top"/>
      <protection locked="0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4" borderId="10" applyNumberFormat="0" applyAlignment="0" applyProtection="0">
      <alignment vertical="center"/>
    </xf>
    <xf numFmtId="0" fontId="33" fillId="5" borderId="11" applyNumberFormat="0" applyAlignment="0" applyProtection="0">
      <alignment vertical="center"/>
    </xf>
    <xf numFmtId="0" fontId="34" fillId="5" borderId="10" applyNumberFormat="0" applyAlignment="0" applyProtection="0">
      <alignment vertical="center"/>
    </xf>
    <xf numFmtId="0" fontId="35" fillId="6" borderId="12" applyNumberFormat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176" fontId="11" fillId="0" borderId="1">
      <alignment horizontal="right" vertical="center"/>
    </xf>
    <xf numFmtId="49" fontId="11" fillId="0" borderId="1">
      <alignment horizontal="left" vertical="center" wrapText="1"/>
    </xf>
    <xf numFmtId="176" fontId="11" fillId="0" borderId="1">
      <alignment horizontal="right" vertical="center"/>
    </xf>
    <xf numFmtId="177" fontId="11" fillId="0" borderId="1">
      <alignment horizontal="right" vertical="center"/>
    </xf>
    <xf numFmtId="178" fontId="11" fillId="0" borderId="1">
      <alignment horizontal="right" vertical="center"/>
    </xf>
    <xf numFmtId="179" fontId="11" fillId="0" borderId="1">
      <alignment horizontal="right" vertical="center"/>
    </xf>
    <xf numFmtId="10" fontId="11" fillId="0" borderId="1">
      <alignment horizontal="right" vertical="center"/>
    </xf>
    <xf numFmtId="180" fontId="11" fillId="0" borderId="1">
      <alignment horizontal="right" vertical="center"/>
    </xf>
    <xf numFmtId="0" fontId="11" fillId="0" borderId="0">
      <alignment vertical="top"/>
      <protection locked="0"/>
    </xf>
  </cellStyleXfs>
  <cellXfs count="85">
    <xf numFmtId="0" fontId="0" fillId="0" borderId="0" xfId="0" applyBorder="1" applyAlignment="1" applyProtection="1">
      <alignment vertical="center"/>
    </xf>
    <xf numFmtId="49" fontId="1" fillId="0" borderId="0" xfId="50" applyFont="1" applyBorder="1">
      <alignment horizontal="left" vertical="center" wrapText="1"/>
    </xf>
    <xf numFmtId="49" fontId="2" fillId="0" borderId="0" xfId="0" applyNumberFormat="1" applyFont="1" applyBorder="1" applyAlignment="1" applyProtection="1">
      <alignment horizontal="right" vertical="center" wrapText="1"/>
    </xf>
    <xf numFmtId="49" fontId="3" fillId="0" borderId="0" xfId="0" applyNumberFormat="1" applyFont="1" applyBorder="1" applyAlignment="1" applyProtection="1">
      <alignment horizontal="center" vertical="center" wrapText="1"/>
    </xf>
    <xf numFmtId="49" fontId="4" fillId="0" borderId="0" xfId="50" applyFont="1" applyBorder="1">
      <alignment horizontal="left" vertical="center" wrapText="1"/>
    </xf>
    <xf numFmtId="49" fontId="2" fillId="0" borderId="1" xfId="5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  <protection locked="0"/>
    </xf>
    <xf numFmtId="49" fontId="4" fillId="0" borderId="1" xfId="50" applyFont="1">
      <alignment horizontal="left" vertical="center" wrapText="1"/>
    </xf>
    <xf numFmtId="176" fontId="6" fillId="0" borderId="1" xfId="51" applyFont="1">
      <alignment horizontal="right" vertical="center"/>
    </xf>
    <xf numFmtId="49" fontId="4" fillId="0" borderId="1" xfId="50" applyFont="1" applyAlignment="1">
      <alignment horizontal="left" vertical="center" wrapText="1" indent="1"/>
    </xf>
    <xf numFmtId="49" fontId="4" fillId="0" borderId="1" xfId="50" applyFont="1" applyAlignment="1">
      <alignment horizontal="center" vertical="center" wrapText="1"/>
    </xf>
    <xf numFmtId="49" fontId="2" fillId="0" borderId="0" xfId="50" applyFont="1" applyBorder="1">
      <alignment horizontal="left" vertical="center" wrapText="1"/>
    </xf>
    <xf numFmtId="49" fontId="3" fillId="0" borderId="0" xfId="5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3" fontId="5" fillId="0" borderId="1" xfId="0" applyNumberFormat="1" applyFont="1" applyBorder="1" applyAlignment="1" applyProtection="1">
      <alignment horizontal="center" vertical="center"/>
    </xf>
    <xf numFmtId="49" fontId="7" fillId="0" borderId="0" xfId="57" applyNumberFormat="1" applyFont="1" applyFill="1" applyAlignment="1" applyProtection="1">
      <alignment vertical="center"/>
    </xf>
    <xf numFmtId="49" fontId="2" fillId="0" borderId="0" xfId="50" applyFont="1" applyBorder="1" applyAlignment="1">
      <alignment horizontal="right" vertical="center" wrapText="1"/>
    </xf>
    <xf numFmtId="49" fontId="2" fillId="0" borderId="0" xfId="5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176" fontId="6" fillId="0" borderId="1" xfId="51" applyFont="1" applyAlignment="1">
      <alignment horizontal="right" vertical="center" wrapText="1"/>
    </xf>
    <xf numFmtId="176" fontId="4" fillId="0" borderId="1" xfId="51" applyFont="1">
      <alignment horizontal="right" vertical="center"/>
    </xf>
    <xf numFmtId="49" fontId="8" fillId="0" borderId="0" xfId="5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  <protection locked="0"/>
    </xf>
    <xf numFmtId="49" fontId="2" fillId="0" borderId="1" xfId="50" applyFont="1">
      <alignment horizontal="left" vertical="center" wrapText="1"/>
    </xf>
    <xf numFmtId="49" fontId="4" fillId="0" borderId="0" xfId="50" applyFont="1" applyBorder="1" applyAlignment="1">
      <alignment horizontal="right" vertical="center" wrapText="1"/>
    </xf>
    <xf numFmtId="49" fontId="9" fillId="0" borderId="0" xfId="50" applyFont="1" applyBorder="1" applyAlignment="1">
      <alignment horizontal="right" vertical="center" wrapText="1"/>
    </xf>
    <xf numFmtId="49" fontId="2" fillId="0" borderId="0" xfId="50" applyFont="1" applyBorder="1" applyAlignment="1">
      <alignment vertical="center" wrapText="1"/>
    </xf>
    <xf numFmtId="0" fontId="10" fillId="0" borderId="1" xfId="0" applyFont="1" applyBorder="1" applyAlignment="1" applyProtection="1">
      <alignment horizontal="center" vertical="center"/>
    </xf>
    <xf numFmtId="49" fontId="11" fillId="0" borderId="0" xfId="50" applyBorder="1">
      <alignment horizontal="left" vertical="center" wrapText="1"/>
    </xf>
    <xf numFmtId="49" fontId="12" fillId="0" borderId="0" xfId="50" applyFont="1" applyBorder="1" applyAlignment="1">
      <alignment horizontal="center" vertical="center" wrapText="1"/>
    </xf>
    <xf numFmtId="49" fontId="13" fillId="0" borderId="0" xfId="50" applyFont="1" applyBorder="1">
      <alignment horizontal="left" vertical="center" wrapText="1"/>
    </xf>
    <xf numFmtId="49" fontId="13" fillId="0" borderId="1" xfId="0" applyNumberFormat="1" applyFont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center" vertical="center"/>
    </xf>
    <xf numFmtId="49" fontId="15" fillId="0" borderId="1" xfId="0" applyNumberFormat="1" applyFont="1" applyBorder="1" applyAlignment="1" applyProtection="1">
      <alignment horizontal="left" vertical="center" wrapText="1"/>
    </xf>
    <xf numFmtId="176" fontId="16" fillId="0" borderId="1" xfId="51" applyFont="1">
      <alignment horizontal="right" vertical="center"/>
    </xf>
    <xf numFmtId="49" fontId="15" fillId="0" borderId="1" xfId="0" applyNumberFormat="1" applyFont="1" applyBorder="1" applyAlignment="1" applyProtection="1">
      <alignment horizontal="center" vertical="center" wrapText="1"/>
    </xf>
    <xf numFmtId="49" fontId="11" fillId="0" borderId="0" xfId="50" applyBorder="1" applyAlignment="1">
      <alignment horizontal="right" vertical="center" wrapText="1"/>
    </xf>
    <xf numFmtId="49" fontId="9" fillId="0" borderId="1" xfId="50" applyFont="1" applyAlignment="1">
      <alignment horizontal="center" vertical="center" wrapText="1"/>
    </xf>
    <xf numFmtId="180" fontId="9" fillId="0" borderId="1" xfId="0" applyNumberFormat="1" applyFont="1" applyBorder="1" applyAlignment="1" applyProtection="1">
      <alignment horizontal="center" vertical="center"/>
    </xf>
    <xf numFmtId="49" fontId="9" fillId="0" borderId="1" xfId="0" applyNumberFormat="1" applyFont="1" applyBorder="1" applyAlignment="1" applyProtection="1">
      <alignment horizontal="left" vertical="center" wrapText="1"/>
    </xf>
    <xf numFmtId="176" fontId="6" fillId="0" borderId="1" xfId="0" applyNumberFormat="1" applyFont="1" applyBorder="1" applyAlignment="1" applyProtection="1">
      <alignment horizontal="right" vertical="center"/>
    </xf>
    <xf numFmtId="49" fontId="9" fillId="0" borderId="1" xfId="0" applyNumberFormat="1" applyFont="1" applyBorder="1" applyAlignment="1" applyProtection="1">
      <alignment horizontal="center" vertical="center" wrapText="1"/>
    </xf>
    <xf numFmtId="49" fontId="5" fillId="0" borderId="1" xfId="0" applyNumberFormat="1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>
      <alignment horizontal="center" vertical="center"/>
      <protection locked="0"/>
    </xf>
    <xf numFmtId="49" fontId="17" fillId="0" borderId="1" xfId="50" applyFont="1" applyAlignment="1">
      <alignment horizontal="center" vertical="center" wrapText="1"/>
    </xf>
    <xf numFmtId="0" fontId="18" fillId="0" borderId="1" xfId="0" applyFont="1" applyBorder="1" applyAlignment="1" applyProtection="1">
      <alignment horizontal="center" vertical="center"/>
    </xf>
    <xf numFmtId="0" fontId="18" fillId="0" borderId="1" xfId="0" applyFont="1" applyBorder="1" applyAlignment="1" applyProtection="1">
      <alignment horizontal="center" vertical="center" wrapText="1"/>
    </xf>
    <xf numFmtId="0" fontId="18" fillId="0" borderId="1" xfId="0" applyFont="1" applyBorder="1" applyAlignment="1" applyProtection="1">
      <alignment vertical="center" wrapText="1"/>
    </xf>
    <xf numFmtId="0" fontId="18" fillId="0" borderId="1" xfId="0" applyFont="1" applyBorder="1" applyAlignment="1" applyProtection="1">
      <alignment horizontal="left" vertical="center" wrapText="1"/>
    </xf>
    <xf numFmtId="0" fontId="18" fillId="0" borderId="1" xfId="0" applyFont="1" applyBorder="1" applyAlignment="1" applyProtection="1">
      <alignment horizontal="left" vertical="center" wrapText="1" indent="1"/>
    </xf>
    <xf numFmtId="0" fontId="19" fillId="0" borderId="1" xfId="0" applyFont="1" applyBorder="1" applyAlignment="1" applyProtection="1">
      <alignment horizontal="center" vertical="center"/>
    </xf>
    <xf numFmtId="0" fontId="19" fillId="0" borderId="1" xfId="0" applyFont="1" applyBorder="1" applyAlignment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20" fillId="0" borderId="1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right" vertical="center"/>
    </xf>
    <xf numFmtId="0" fontId="21" fillId="0" borderId="0" xfId="0" applyFont="1" applyBorder="1" applyAlignment="1" applyProtection="1">
      <alignment horizontal="right"/>
    </xf>
    <xf numFmtId="0" fontId="21" fillId="0" borderId="0" xfId="0" applyFont="1" applyBorder="1" applyAlignment="1">
      <alignment horizontal="right"/>
      <protection locked="0"/>
    </xf>
    <xf numFmtId="0" fontId="4" fillId="2" borderId="2" xfId="0" applyFont="1" applyFill="1" applyBorder="1" applyAlignment="1">
      <alignment horizontal="center" vertical="center" wrapText="1"/>
      <protection locked="0"/>
    </xf>
    <xf numFmtId="49" fontId="4" fillId="0" borderId="0" xfId="50" applyFont="1" applyBorder="1" applyAlignment="1">
      <alignment horizontal="center" vertical="center" wrapText="1"/>
    </xf>
    <xf numFmtId="49" fontId="4" fillId="0" borderId="1" xfId="50" applyFont="1" applyAlignment="1">
      <alignment horizontal="left" vertical="center" wrapText="1" indent="2"/>
    </xf>
    <xf numFmtId="49" fontId="2" fillId="0" borderId="0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9" fillId="0" borderId="3" xfId="0" applyFont="1" applyBorder="1" applyAlignment="1">
      <alignment vertical="center" wrapText="1"/>
      <protection locked="0"/>
    </xf>
    <xf numFmtId="0" fontId="4" fillId="0" borderId="3" xfId="0" applyFont="1" applyBorder="1" applyAlignment="1">
      <alignment vertical="center" wrapText="1"/>
      <protection locked="0"/>
    </xf>
    <xf numFmtId="0" fontId="9" fillId="0" borderId="3" xfId="0" applyFont="1" applyBorder="1" applyAlignment="1" applyProtection="1">
      <alignment horizontal="left" vertical="center"/>
    </xf>
    <xf numFmtId="0" fontId="4" fillId="0" borderId="3" xfId="0" applyFont="1" applyBorder="1" applyAlignment="1" applyProtection="1">
      <alignment vertical="center" wrapText="1"/>
    </xf>
    <xf numFmtId="0" fontId="22" fillId="0" borderId="3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left" vertical="center" wrapText="1"/>
    </xf>
    <xf numFmtId="0" fontId="22" fillId="0" borderId="3" xfId="0" applyFont="1" applyBorder="1" applyAlignment="1">
      <alignment horizontal="center" vertical="center" wrapText="1"/>
      <protection locked="0"/>
    </xf>
    <xf numFmtId="0" fontId="9" fillId="0" borderId="3" xfId="0" applyFont="1" applyBorder="1" applyAlignment="1">
      <alignment horizontal="left" vertical="center" wrapText="1"/>
      <protection locked="0"/>
    </xf>
    <xf numFmtId="4" fontId="6" fillId="0" borderId="3" xfId="0" applyNumberFormat="1" applyFont="1" applyBorder="1" applyAlignment="1">
      <alignment horizontal="right" vertical="center"/>
      <protection locked="0"/>
    </xf>
    <xf numFmtId="0" fontId="9" fillId="2" borderId="1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  <protection locked="0"/>
    </xf>
    <xf numFmtId="176" fontId="6" fillId="0" borderId="1" xfId="51" applyFont="1" applyAlignment="1">
      <alignment horizontal="left" vertical="center"/>
    </xf>
    <xf numFmtId="176" fontId="6" fillId="0" borderId="1" xfId="51" applyFont="1" applyAlignment="1">
      <alignment horizontal="left" vertical="center" indent="1"/>
    </xf>
    <xf numFmtId="176" fontId="6" fillId="0" borderId="1" xfId="51" applyFont="1" applyAlignment="1">
      <alignment horizontal="left" vertical="center" indent="2"/>
    </xf>
    <xf numFmtId="176" fontId="6" fillId="0" borderId="1" xfId="51" applyFont="1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</xf>
    <xf numFmtId="0" fontId="23" fillId="0" borderId="1" xfId="0" applyFont="1" applyBorder="1" applyAlignment="1" applyProtection="1"/>
    <xf numFmtId="49" fontId="22" fillId="0" borderId="1" xfId="50" applyFont="1" applyAlignment="1">
      <alignment horizontal="center" vertical="center" wrapText="1"/>
    </xf>
    <xf numFmtId="4" fontId="6" fillId="0" borderId="4" xfId="0" applyNumberFormat="1" applyFont="1" applyBorder="1" applyAlignment="1" applyProtection="1">
      <alignment horizontal="right" vertical="center"/>
    </xf>
    <xf numFmtId="0" fontId="22" fillId="0" borderId="5" xfId="0" applyFont="1" applyBorder="1" applyAlignment="1" applyProtection="1">
      <alignment horizontal="left" vertical="center"/>
    </xf>
    <xf numFmtId="0" fontId="22" fillId="0" borderId="6" xfId="0" applyFont="1" applyBorder="1" applyAlignment="1" applyProtection="1">
      <alignment horizontal="right" vertical="center"/>
    </xf>
    <xf numFmtId="0" fontId="22" fillId="0" borderId="6" xfId="0" applyFont="1" applyBorder="1" applyAlignment="1" applyProtection="1">
      <alignment horizontal="left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39"/>
  <sheetViews>
    <sheetView showZeros="0" tabSelected="1" workbookViewId="0">
      <selection activeCell="A3" sqref="A3:H3"/>
    </sheetView>
  </sheetViews>
  <sheetFormatPr defaultColWidth="9.28333333333333" defaultRowHeight="14.25" customHeight="1" outlineLevelCol="3"/>
  <cols>
    <col min="1" max="1" width="46.1416666666667" customWidth="1"/>
    <col min="2" max="2" width="50.2833333333333" customWidth="1"/>
    <col min="3" max="3" width="47.1416666666667" customWidth="1"/>
    <col min="4" max="4" width="53.85" customWidth="1"/>
  </cols>
  <sheetData>
    <row r="1" ht="13.5" customHeight="1" spans="1:4">
      <c r="A1" s="4"/>
      <c r="B1" s="4"/>
      <c r="C1" s="4"/>
      <c r="D1" s="24" t="s">
        <v>0</v>
      </c>
    </row>
    <row r="2" ht="45" customHeight="1" spans="1:4">
      <c r="A2" s="21" t="s">
        <v>1</v>
      </c>
      <c r="B2" s="21"/>
      <c r="C2" s="21"/>
      <c r="D2" s="21"/>
    </row>
    <row r="3" ht="21" customHeight="1" spans="1:4">
      <c r="A3" s="4" t="s">
        <v>2</v>
      </c>
      <c r="B3" s="4"/>
      <c r="C3" s="4"/>
      <c r="D3" s="24" t="s">
        <v>3</v>
      </c>
    </row>
    <row r="4" ht="19.5" customHeight="1" spans="1:4">
      <c r="A4" s="10" t="s">
        <v>4</v>
      </c>
      <c r="B4" s="10"/>
      <c r="C4" s="10" t="s">
        <v>5</v>
      </c>
      <c r="D4" s="10"/>
    </row>
    <row r="5" ht="19.5" customHeight="1" spans="1:4">
      <c r="A5" s="10" t="s">
        <v>6</v>
      </c>
      <c r="B5" s="10" t="str">
        <f t="shared" ref="B5:D5" si="0">"2025"&amp;"年预算数"</f>
        <v>2025年预算数</v>
      </c>
      <c r="C5" s="10" t="s">
        <v>7</v>
      </c>
      <c r="D5" s="10" t="str">
        <f t="shared" si="0"/>
        <v>2025年预算数</v>
      </c>
    </row>
    <row r="6" ht="19.5" customHeight="1" spans="1:4">
      <c r="A6" s="10"/>
      <c r="B6" s="10"/>
      <c r="C6" s="10"/>
      <c r="D6" s="10"/>
    </row>
    <row r="7" ht="25.3" customHeight="1" spans="1:4">
      <c r="A7" s="7" t="s">
        <v>8</v>
      </c>
      <c r="B7" s="8">
        <v>13597787.42</v>
      </c>
      <c r="C7" s="7" t="s">
        <v>9</v>
      </c>
      <c r="D7" s="8">
        <v>4133219.68</v>
      </c>
    </row>
    <row r="8" ht="25.3" customHeight="1" spans="1:4">
      <c r="A8" s="7" t="s">
        <v>10</v>
      </c>
      <c r="B8" s="8"/>
      <c r="C8" s="7" t="s">
        <v>11</v>
      </c>
      <c r="D8" s="8"/>
    </row>
    <row r="9" ht="25.3" customHeight="1" spans="1:4">
      <c r="A9" s="7" t="s">
        <v>12</v>
      </c>
      <c r="B9" s="8"/>
      <c r="C9" s="7" t="s">
        <v>13</v>
      </c>
      <c r="D9" s="8"/>
    </row>
    <row r="10" ht="25.3" customHeight="1" spans="1:4">
      <c r="A10" s="7" t="s">
        <v>14</v>
      </c>
      <c r="B10" s="8"/>
      <c r="C10" s="7" t="s">
        <v>15</v>
      </c>
      <c r="D10" s="8"/>
    </row>
    <row r="11" ht="25.3" customHeight="1" spans="1:4">
      <c r="A11" s="7" t="s">
        <v>16</v>
      </c>
      <c r="B11" s="8">
        <v>307400</v>
      </c>
      <c r="C11" s="7" t="s">
        <v>17</v>
      </c>
      <c r="D11" s="8"/>
    </row>
    <row r="12" ht="20.25" customHeight="1" spans="1:4">
      <c r="A12" s="7" t="s">
        <v>18</v>
      </c>
      <c r="B12" s="8"/>
      <c r="C12" s="7" t="s">
        <v>19</v>
      </c>
      <c r="D12" s="8"/>
    </row>
    <row r="13" ht="20.25" customHeight="1" spans="1:4">
      <c r="A13" s="7" t="s">
        <v>20</v>
      </c>
      <c r="B13" s="8"/>
      <c r="C13" s="7" t="s">
        <v>21</v>
      </c>
      <c r="D13" s="8"/>
    </row>
    <row r="14" ht="20.25" customHeight="1" spans="1:4">
      <c r="A14" s="7" t="s">
        <v>22</v>
      </c>
      <c r="B14" s="8"/>
      <c r="C14" s="7" t="s">
        <v>23</v>
      </c>
      <c r="D14" s="8">
        <v>2044868.43</v>
      </c>
    </row>
    <row r="15" ht="20.25" customHeight="1" spans="1:4">
      <c r="A15" s="7" t="s">
        <v>24</v>
      </c>
      <c r="B15" s="8"/>
      <c r="C15" s="7" t="s">
        <v>25</v>
      </c>
      <c r="D15" s="8"/>
    </row>
    <row r="16" ht="20.25" customHeight="1" spans="1:4">
      <c r="A16" s="7" t="s">
        <v>26</v>
      </c>
      <c r="B16" s="8">
        <v>307400</v>
      </c>
      <c r="C16" s="7" t="s">
        <v>27</v>
      </c>
      <c r="D16" s="8">
        <v>599885.63</v>
      </c>
    </row>
    <row r="17" ht="20.25" customHeight="1" spans="1:4">
      <c r="A17" s="7"/>
      <c r="B17" s="8"/>
      <c r="C17" s="7" t="s">
        <v>28</v>
      </c>
      <c r="D17" s="8"/>
    </row>
    <row r="18" ht="20.25" customHeight="1" spans="1:4">
      <c r="A18" s="7"/>
      <c r="B18" s="79"/>
      <c r="C18" s="7" t="s">
        <v>29</v>
      </c>
      <c r="D18" s="8"/>
    </row>
    <row r="19" ht="20.25" customHeight="1" spans="1:4">
      <c r="A19" s="7"/>
      <c r="B19" s="79"/>
      <c r="C19" s="7" t="s">
        <v>30</v>
      </c>
      <c r="D19" s="8">
        <v>6459350.56</v>
      </c>
    </row>
    <row r="20" ht="20.25" customHeight="1" spans="1:4">
      <c r="A20" s="7"/>
      <c r="B20" s="79"/>
      <c r="C20" s="7" t="s">
        <v>31</v>
      </c>
      <c r="D20" s="8"/>
    </row>
    <row r="21" ht="20.25" customHeight="1" spans="1:4">
      <c r="A21" s="7"/>
      <c r="B21" s="79"/>
      <c r="C21" s="7" t="s">
        <v>32</v>
      </c>
      <c r="D21" s="8"/>
    </row>
    <row r="22" ht="20.25" customHeight="1" spans="1:4">
      <c r="A22" s="7"/>
      <c r="B22" s="79"/>
      <c r="C22" s="7" t="s">
        <v>33</v>
      </c>
      <c r="D22" s="8"/>
    </row>
    <row r="23" ht="20.25" customHeight="1" spans="1:4">
      <c r="A23" s="7"/>
      <c r="B23" s="79"/>
      <c r="C23" s="7" t="s">
        <v>34</v>
      </c>
      <c r="D23" s="8"/>
    </row>
    <row r="24" ht="20.25" customHeight="1" spans="1:4">
      <c r="A24" s="7"/>
      <c r="B24" s="79"/>
      <c r="C24" s="7" t="s">
        <v>35</v>
      </c>
      <c r="D24" s="8"/>
    </row>
    <row r="25" ht="20.25" customHeight="1" spans="1:4">
      <c r="A25" s="7"/>
      <c r="B25" s="79"/>
      <c r="C25" s="7" t="s">
        <v>36</v>
      </c>
      <c r="D25" s="8"/>
    </row>
    <row r="26" ht="20.25" customHeight="1" spans="1:4">
      <c r="A26" s="7"/>
      <c r="B26" s="79"/>
      <c r="C26" s="7" t="s">
        <v>37</v>
      </c>
      <c r="D26" s="8">
        <v>667863.12</v>
      </c>
    </row>
    <row r="27" ht="20.25" customHeight="1" spans="1:4">
      <c r="A27" s="7"/>
      <c r="B27" s="79"/>
      <c r="C27" s="7" t="s">
        <v>38</v>
      </c>
      <c r="D27" s="8"/>
    </row>
    <row r="28" ht="20.25" customHeight="1" spans="1:4">
      <c r="A28" s="7"/>
      <c r="B28" s="79"/>
      <c r="C28" s="7" t="s">
        <v>39</v>
      </c>
      <c r="D28" s="8"/>
    </row>
    <row r="29" ht="20.25" customHeight="1" spans="1:4">
      <c r="A29" s="7"/>
      <c r="B29" s="79"/>
      <c r="C29" s="7" t="s">
        <v>40</v>
      </c>
      <c r="D29" s="8"/>
    </row>
    <row r="30" ht="20.25" customHeight="1" spans="1:4">
      <c r="A30" s="7"/>
      <c r="B30" s="79"/>
      <c r="C30" s="7" t="s">
        <v>41</v>
      </c>
      <c r="D30" s="8"/>
    </row>
    <row r="31" ht="20.25" customHeight="1" spans="1:4">
      <c r="A31" s="7"/>
      <c r="B31" s="79"/>
      <c r="C31" s="7" t="s">
        <v>42</v>
      </c>
      <c r="D31" s="8"/>
    </row>
    <row r="32" ht="20.25" customHeight="1" spans="1:4">
      <c r="A32" s="7"/>
      <c r="B32" s="79"/>
      <c r="C32" s="7" t="s">
        <v>43</v>
      </c>
      <c r="D32" s="8"/>
    </row>
    <row r="33" ht="20.25" customHeight="1" spans="1:4">
      <c r="A33" s="7"/>
      <c r="B33" s="79"/>
      <c r="C33" s="7" t="s">
        <v>44</v>
      </c>
      <c r="D33" s="8"/>
    </row>
    <row r="34" ht="20.25" customHeight="1" spans="1:4">
      <c r="A34" s="7"/>
      <c r="B34" s="79"/>
      <c r="C34" s="7" t="s">
        <v>45</v>
      </c>
      <c r="D34" s="8"/>
    </row>
    <row r="35" ht="20.25" customHeight="1" spans="1:4">
      <c r="A35" s="7"/>
      <c r="B35" s="79"/>
      <c r="C35" s="7" t="s">
        <v>46</v>
      </c>
      <c r="D35" s="8"/>
    </row>
    <row r="36" ht="20.25" customHeight="1" spans="1:4">
      <c r="A36" s="7"/>
      <c r="B36" s="79"/>
      <c r="C36" s="7" t="s">
        <v>47</v>
      </c>
      <c r="D36" s="8"/>
    </row>
    <row r="37" ht="20.25" customHeight="1" spans="1:4">
      <c r="A37" s="80" t="s">
        <v>48</v>
      </c>
      <c r="B37" s="81">
        <v>13905187.42</v>
      </c>
      <c r="C37" s="80" t="s">
        <v>49</v>
      </c>
      <c r="D37" s="8">
        <v>13905187.42</v>
      </c>
    </row>
    <row r="38" ht="20.25" customHeight="1" spans="1:4">
      <c r="A38" s="82" t="s">
        <v>50</v>
      </c>
      <c r="B38" s="83"/>
      <c r="C38" s="84" t="s">
        <v>51</v>
      </c>
      <c r="D38" s="8"/>
    </row>
    <row r="39" ht="20.25" customHeight="1" spans="1:4">
      <c r="A39" s="80" t="s">
        <v>52</v>
      </c>
      <c r="B39" s="81">
        <v>13905187.42</v>
      </c>
      <c r="C39" s="80" t="s">
        <v>53</v>
      </c>
      <c r="D39" s="8">
        <v>13905187.42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9"/>
  <sheetViews>
    <sheetView showZeros="0" workbookViewId="0">
      <selection activeCell="A3" sqref="A3:H3"/>
    </sheetView>
  </sheetViews>
  <sheetFormatPr defaultColWidth="10.7083333333333" defaultRowHeight="12" customHeight="1"/>
  <cols>
    <col min="1" max="2" width="69.2833333333333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4" t="s">
        <v>642</v>
      </c>
      <c r="B1" s="4"/>
      <c r="C1" s="4"/>
      <c r="D1" s="4"/>
      <c r="E1" s="4"/>
      <c r="F1" s="4"/>
      <c r="G1" s="4"/>
      <c r="H1" s="4"/>
      <c r="I1" s="4"/>
      <c r="J1" s="4" t="s">
        <v>484</v>
      </c>
    </row>
    <row r="2" ht="45" customHeight="1" spans="1:10">
      <c r="A2" s="21" t="str">
        <f>"2025"&amp;"年部门项目支出绩效目标表(另文下达)"</f>
        <v>2025年部门项目支出绩效目标表(另文下达)</v>
      </c>
      <c r="B2" s="21"/>
      <c r="C2" s="21"/>
      <c r="D2" s="21"/>
      <c r="E2" s="21"/>
      <c r="F2" s="21"/>
      <c r="G2" s="21"/>
      <c r="H2" s="21"/>
      <c r="I2" s="21"/>
      <c r="J2" s="21"/>
    </row>
    <row r="3" ht="15.75" customHeight="1" spans="1:10">
      <c r="A3" s="4" t="s">
        <v>2</v>
      </c>
      <c r="B3" s="4"/>
      <c r="C3" s="43"/>
      <c r="D3" s="43"/>
      <c r="E3" s="43"/>
      <c r="F3" s="44"/>
      <c r="G3" s="43"/>
      <c r="H3" s="44"/>
      <c r="I3" s="44"/>
      <c r="J3" s="44"/>
    </row>
    <row r="4" ht="60" customHeight="1" spans="1:10">
      <c r="A4" s="45" t="s">
        <v>485</v>
      </c>
      <c r="B4" s="45" t="s">
        <v>486</v>
      </c>
      <c r="C4" s="45" t="s">
        <v>487</v>
      </c>
      <c r="D4" s="45" t="s">
        <v>488</v>
      </c>
      <c r="E4" s="45" t="s">
        <v>489</v>
      </c>
      <c r="F4" s="45" t="s">
        <v>490</v>
      </c>
      <c r="G4" s="45" t="s">
        <v>491</v>
      </c>
      <c r="H4" s="45" t="s">
        <v>492</v>
      </c>
      <c r="I4" s="45" t="s">
        <v>493</v>
      </c>
      <c r="J4" s="45" t="s">
        <v>494</v>
      </c>
    </row>
    <row r="5" ht="47.5" customHeight="1" spans="1:10">
      <c r="A5" s="46">
        <v>1</v>
      </c>
      <c r="B5" s="46">
        <v>2</v>
      </c>
      <c r="C5" s="47">
        <v>3</v>
      </c>
      <c r="D5" s="46">
        <v>4</v>
      </c>
      <c r="E5" s="46">
        <v>5</v>
      </c>
      <c r="F5" s="46">
        <v>6</v>
      </c>
      <c r="G5" s="46">
        <v>7</v>
      </c>
      <c r="H5" s="46">
        <v>8</v>
      </c>
      <c r="I5" s="46">
        <v>9</v>
      </c>
      <c r="J5" s="46">
        <v>10</v>
      </c>
    </row>
    <row r="6" ht="47.5" customHeight="1" spans="1:10">
      <c r="A6" s="48"/>
      <c r="B6" s="48"/>
      <c r="C6" s="48"/>
      <c r="D6" s="48"/>
      <c r="E6" s="48"/>
      <c r="F6" s="48"/>
      <c r="G6" s="48"/>
      <c r="H6" s="48"/>
      <c r="I6" s="48"/>
      <c r="J6" s="48"/>
    </row>
    <row r="7" ht="47.5" customHeight="1" spans="1:10">
      <c r="A7" s="48"/>
      <c r="B7" s="49"/>
      <c r="C7" s="48"/>
      <c r="D7" s="48"/>
      <c r="E7" s="48"/>
      <c r="F7" s="48"/>
      <c r="G7" s="48"/>
      <c r="H7" s="48"/>
      <c r="I7" s="48"/>
      <c r="J7" s="48"/>
    </row>
    <row r="8" ht="52" customHeight="1" spans="1:10">
      <c r="A8" s="48"/>
      <c r="B8" s="48"/>
      <c r="C8" s="47"/>
      <c r="D8" s="47"/>
      <c r="E8" s="47"/>
      <c r="F8" s="47"/>
      <c r="G8" s="47"/>
      <c r="H8" s="47"/>
      <c r="I8" s="47"/>
      <c r="J8" s="49"/>
    </row>
    <row r="9" ht="34" customHeight="1" spans="1:2">
      <c r="A9" s="15" t="s">
        <v>643</v>
      </c>
      <c r="B9" s="15"/>
    </row>
  </sheetData>
  <mergeCells count="4">
    <mergeCell ref="A1:J1"/>
    <mergeCell ref="A2:J2"/>
    <mergeCell ref="A3:B3"/>
    <mergeCell ref="A9:B9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10"/>
  <sheetViews>
    <sheetView showZeros="0" workbookViewId="0">
      <selection activeCell="A3" sqref="A3:H3"/>
    </sheetView>
  </sheetViews>
  <sheetFormatPr defaultColWidth="10.7083333333333" defaultRowHeight="14.25" customHeight="1" outlineLevelCol="5"/>
  <cols>
    <col min="1" max="1" width="37.575" customWidth="1"/>
    <col min="2" max="2" width="38.1416666666667" customWidth="1"/>
    <col min="3" max="3" width="47.2833333333333" customWidth="1"/>
    <col min="4" max="6" width="26.2833333333333" customWidth="1"/>
  </cols>
  <sheetData>
    <row r="1" ht="15.75" customHeight="1" spans="1:6">
      <c r="A1" s="17"/>
      <c r="B1" s="17">
        <v>0</v>
      </c>
      <c r="C1" s="17"/>
      <c r="D1" s="17"/>
      <c r="E1" s="17"/>
      <c r="F1" s="16" t="s">
        <v>644</v>
      </c>
    </row>
    <row r="2" ht="45" customHeight="1" spans="1:6">
      <c r="A2" s="12" t="s">
        <v>645</v>
      </c>
      <c r="B2" s="12"/>
      <c r="C2" s="12"/>
      <c r="D2" s="12"/>
      <c r="E2" s="12"/>
      <c r="F2" s="12"/>
    </row>
    <row r="3" ht="19.5" customHeight="1" spans="1:6">
      <c r="A3" s="11" t="s">
        <v>2</v>
      </c>
      <c r="B3" s="11"/>
      <c r="C3" s="11"/>
      <c r="D3" s="17"/>
      <c r="E3" s="17"/>
      <c r="F3" s="16" t="s">
        <v>3</v>
      </c>
    </row>
    <row r="4" ht="19.5" customHeight="1" spans="1:6">
      <c r="A4" s="5" t="s">
        <v>646</v>
      </c>
      <c r="B4" s="5" t="s">
        <v>92</v>
      </c>
      <c r="C4" s="5" t="s">
        <v>93</v>
      </c>
      <c r="D4" s="5" t="s">
        <v>647</v>
      </c>
      <c r="E4" s="5"/>
      <c r="F4" s="5"/>
    </row>
    <row r="5" ht="18.75" customHeight="1" spans="1:6">
      <c r="A5" s="5"/>
      <c r="B5" s="5"/>
      <c r="C5" s="5"/>
      <c r="D5" s="5" t="s">
        <v>58</v>
      </c>
      <c r="E5" s="5" t="s">
        <v>95</v>
      </c>
      <c r="F5" s="5" t="s">
        <v>96</v>
      </c>
    </row>
    <row r="6" ht="17.25" customHeight="1" spans="1:6">
      <c r="A6" s="13">
        <v>1</v>
      </c>
      <c r="B6" s="42" t="s">
        <v>103</v>
      </c>
      <c r="C6" s="13">
        <v>3</v>
      </c>
      <c r="D6" s="13">
        <v>4</v>
      </c>
      <c r="E6" s="13">
        <v>5</v>
      </c>
      <c r="F6" s="13">
        <v>6</v>
      </c>
    </row>
    <row r="7" ht="22.5" customHeight="1" spans="1:6">
      <c r="A7" s="7"/>
      <c r="B7" s="7"/>
      <c r="C7" s="7"/>
      <c r="D7" s="8"/>
      <c r="E7" s="8"/>
      <c r="F7" s="8"/>
    </row>
    <row r="8" ht="22.5" customHeight="1" spans="1:6">
      <c r="A8" s="7"/>
      <c r="B8" s="7"/>
      <c r="C8" s="7"/>
      <c r="D8" s="8"/>
      <c r="E8" s="8"/>
      <c r="F8" s="8"/>
    </row>
    <row r="9" ht="22.5" customHeight="1" spans="1:6">
      <c r="A9" s="10" t="s">
        <v>58</v>
      </c>
      <c r="B9" s="10"/>
      <c r="C9" s="10"/>
      <c r="D9" s="8"/>
      <c r="E9" s="8"/>
      <c r="F9" s="8"/>
    </row>
    <row r="10" ht="23" customHeight="1" spans="1:2">
      <c r="A10" s="15" t="s">
        <v>643</v>
      </c>
      <c r="B10" s="15"/>
    </row>
  </sheetData>
  <mergeCells count="8">
    <mergeCell ref="A2:F2"/>
    <mergeCell ref="A3:C3"/>
    <mergeCell ref="D4:F4"/>
    <mergeCell ref="A9:C9"/>
    <mergeCell ref="A10:B10"/>
    <mergeCell ref="A4:A5"/>
    <mergeCell ref="B4:B5"/>
    <mergeCell ref="C4:C5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28"/>
  <sheetViews>
    <sheetView showGridLines="0" showZeros="0" workbookViewId="0">
      <selection activeCell="A3" sqref="A3:H3"/>
    </sheetView>
  </sheetViews>
  <sheetFormatPr defaultColWidth="10" defaultRowHeight="12.75" customHeight="1"/>
  <cols>
    <col min="1" max="3" width="38.5" customWidth="1"/>
    <col min="4" max="13" width="18.2083333333333" customWidth="1"/>
    <col min="14" max="14" width="25.35" customWidth="1"/>
    <col min="15" max="17" width="18.2083333333333" customWidth="1"/>
  </cols>
  <sheetData>
    <row r="1" ht="17.25" customHeight="1" spans="1:17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25" t="s">
        <v>648</v>
      </c>
    </row>
    <row r="2" ht="45" customHeight="1" spans="1:17">
      <c r="A2" s="21" t="s">
        <v>649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ht="18.75" customHeight="1" spans="1:17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24" t="s">
        <v>55</v>
      </c>
    </row>
    <row r="4" ht="22.5" customHeight="1" spans="1:17">
      <c r="A4" s="37" t="s">
        <v>650</v>
      </c>
      <c r="B4" s="37" t="s">
        <v>651</v>
      </c>
      <c r="C4" s="37" t="s">
        <v>652</v>
      </c>
      <c r="D4" s="37" t="s">
        <v>653</v>
      </c>
      <c r="E4" s="37" t="s">
        <v>654</v>
      </c>
      <c r="F4" s="37" t="s">
        <v>655</v>
      </c>
      <c r="G4" s="37" t="s">
        <v>244</v>
      </c>
      <c r="H4" s="37"/>
      <c r="I4" s="37"/>
      <c r="J4" s="37"/>
      <c r="K4" s="37"/>
      <c r="L4" s="37"/>
      <c r="M4" s="37"/>
      <c r="N4" s="37"/>
      <c r="O4" s="37"/>
      <c r="P4" s="37"/>
      <c r="Q4" s="37"/>
    </row>
    <row r="5" ht="22.5" customHeight="1" spans="1:17">
      <c r="A5" s="37"/>
      <c r="B5" s="37" t="s">
        <v>656</v>
      </c>
      <c r="C5" s="37" t="s">
        <v>657</v>
      </c>
      <c r="D5" s="37" t="s">
        <v>653</v>
      </c>
      <c r="E5" s="37" t="s">
        <v>658</v>
      </c>
      <c r="F5" s="37"/>
      <c r="G5" s="37" t="s">
        <v>58</v>
      </c>
      <c r="H5" s="37" t="s">
        <v>61</v>
      </c>
      <c r="I5" s="37" t="s">
        <v>659</v>
      </c>
      <c r="J5" s="37" t="s">
        <v>660</v>
      </c>
      <c r="K5" s="37" t="s">
        <v>661</v>
      </c>
      <c r="L5" s="37" t="s">
        <v>65</v>
      </c>
      <c r="M5" s="37"/>
      <c r="N5" s="37"/>
      <c r="O5" s="37"/>
      <c r="P5" s="37"/>
      <c r="Q5" s="37"/>
    </row>
    <row r="6" ht="23.65" customHeight="1" spans="1:17">
      <c r="A6" s="37"/>
      <c r="B6" s="37"/>
      <c r="C6" s="37"/>
      <c r="D6" s="37"/>
      <c r="E6" s="37"/>
      <c r="F6" s="37"/>
      <c r="G6" s="37"/>
      <c r="H6" s="37"/>
      <c r="I6" s="37" t="s">
        <v>60</v>
      </c>
      <c r="J6" s="37"/>
      <c r="K6" s="37"/>
      <c r="L6" s="37" t="s">
        <v>60</v>
      </c>
      <c r="M6" s="37" t="s">
        <v>66</v>
      </c>
      <c r="N6" s="37" t="s">
        <v>67</v>
      </c>
      <c r="O6" s="37" t="s">
        <v>68</v>
      </c>
      <c r="P6" s="37" t="s">
        <v>69</v>
      </c>
      <c r="Q6" s="37" t="s">
        <v>70</v>
      </c>
    </row>
    <row r="7" ht="22.5" customHeight="1" spans="1:17">
      <c r="A7" s="38">
        <v>1</v>
      </c>
      <c r="B7" s="38">
        <v>2</v>
      </c>
      <c r="C7" s="38">
        <v>3</v>
      </c>
      <c r="D7" s="38">
        <v>4</v>
      </c>
      <c r="E7" s="38">
        <v>5</v>
      </c>
      <c r="F7" s="38">
        <v>6</v>
      </c>
      <c r="G7" s="38">
        <v>7</v>
      </c>
      <c r="H7" s="38">
        <v>8</v>
      </c>
      <c r="I7" s="38">
        <v>9</v>
      </c>
      <c r="J7" s="38">
        <v>10</v>
      </c>
      <c r="K7" s="38">
        <v>11</v>
      </c>
      <c r="L7" s="38">
        <v>12</v>
      </c>
      <c r="M7" s="38">
        <v>13</v>
      </c>
      <c r="N7" s="38">
        <v>14</v>
      </c>
      <c r="O7" s="38">
        <v>15</v>
      </c>
      <c r="P7" s="38">
        <v>16</v>
      </c>
      <c r="Q7" s="38">
        <v>17</v>
      </c>
    </row>
    <row r="8" ht="22.5" customHeight="1" spans="1:17">
      <c r="A8" s="39" t="s">
        <v>330</v>
      </c>
      <c r="B8" s="39"/>
      <c r="C8" s="39"/>
      <c r="D8" s="39"/>
      <c r="E8" s="40">
        <v>150</v>
      </c>
      <c r="F8" s="40">
        <v>24000</v>
      </c>
      <c r="G8" s="40">
        <v>24000</v>
      </c>
      <c r="H8" s="40">
        <v>24000</v>
      </c>
      <c r="I8" s="40"/>
      <c r="J8" s="40"/>
      <c r="K8" s="40"/>
      <c r="L8" s="40"/>
      <c r="M8" s="40"/>
      <c r="N8" s="40"/>
      <c r="O8" s="40"/>
      <c r="P8" s="40"/>
      <c r="Q8" s="40"/>
    </row>
    <row r="9" ht="22.5" customHeight="1" spans="1:17">
      <c r="A9" s="39"/>
      <c r="B9" s="39" t="s">
        <v>662</v>
      </c>
      <c r="C9" s="39" t="s">
        <v>663</v>
      </c>
      <c r="D9" s="39" t="s">
        <v>575</v>
      </c>
      <c r="E9" s="40">
        <v>150</v>
      </c>
      <c r="F9" s="40">
        <v>24000</v>
      </c>
      <c r="G9" s="40">
        <v>24000</v>
      </c>
      <c r="H9" s="40">
        <v>24000</v>
      </c>
      <c r="I9" s="40"/>
      <c r="J9" s="40"/>
      <c r="K9" s="40"/>
      <c r="L9" s="40"/>
      <c r="M9" s="40"/>
      <c r="N9" s="40"/>
      <c r="O9" s="40"/>
      <c r="P9" s="40"/>
      <c r="Q9" s="40"/>
    </row>
    <row r="10" ht="22.5" customHeight="1" spans="1:17">
      <c r="A10" s="39" t="s">
        <v>368</v>
      </c>
      <c r="B10" s="7"/>
      <c r="C10" s="7"/>
      <c r="D10" s="7"/>
      <c r="E10" s="40">
        <v>1</v>
      </c>
      <c r="F10" s="40"/>
      <c r="G10" s="40">
        <v>20000</v>
      </c>
      <c r="H10" s="40">
        <v>20000</v>
      </c>
      <c r="I10" s="40"/>
      <c r="J10" s="40"/>
      <c r="K10" s="40"/>
      <c r="L10" s="40"/>
      <c r="M10" s="40"/>
      <c r="N10" s="40"/>
      <c r="O10" s="40"/>
      <c r="P10" s="40"/>
      <c r="Q10" s="40"/>
    </row>
    <row r="11" ht="22.5" customHeight="1" spans="1:17">
      <c r="A11" s="7"/>
      <c r="B11" s="39" t="s">
        <v>664</v>
      </c>
      <c r="C11" s="39" t="s">
        <v>665</v>
      </c>
      <c r="D11" s="39" t="s">
        <v>666</v>
      </c>
      <c r="E11" s="40">
        <v>1</v>
      </c>
      <c r="F11" s="40"/>
      <c r="G11" s="40">
        <v>20000</v>
      </c>
      <c r="H11" s="40">
        <v>20000</v>
      </c>
      <c r="I11" s="40"/>
      <c r="J11" s="40"/>
      <c r="K11" s="40"/>
      <c r="L11" s="40"/>
      <c r="M11" s="40"/>
      <c r="N11" s="40"/>
      <c r="O11" s="40"/>
      <c r="P11" s="40"/>
      <c r="Q11" s="40"/>
    </row>
    <row r="12" ht="22.5" customHeight="1" spans="1:17">
      <c r="A12" s="39" t="s">
        <v>466</v>
      </c>
      <c r="B12" s="7"/>
      <c r="C12" s="7"/>
      <c r="D12" s="7"/>
      <c r="E12" s="40">
        <v>5</v>
      </c>
      <c r="F12" s="40">
        <v>8900</v>
      </c>
      <c r="G12" s="40">
        <v>8900</v>
      </c>
      <c r="H12" s="40">
        <v>8900</v>
      </c>
      <c r="I12" s="40"/>
      <c r="J12" s="40"/>
      <c r="K12" s="40"/>
      <c r="L12" s="40"/>
      <c r="M12" s="40"/>
      <c r="N12" s="40"/>
      <c r="O12" s="40"/>
      <c r="P12" s="40"/>
      <c r="Q12" s="40"/>
    </row>
    <row r="13" ht="22.5" customHeight="1" spans="1:17">
      <c r="A13" s="7"/>
      <c r="B13" s="39" t="s">
        <v>667</v>
      </c>
      <c r="C13" s="39" t="s">
        <v>668</v>
      </c>
      <c r="D13" s="39" t="s">
        <v>500</v>
      </c>
      <c r="E13" s="40">
        <v>1</v>
      </c>
      <c r="F13" s="40">
        <v>6900</v>
      </c>
      <c r="G13" s="40">
        <v>6900</v>
      </c>
      <c r="H13" s="40">
        <v>6900</v>
      </c>
      <c r="I13" s="40"/>
      <c r="J13" s="40"/>
      <c r="K13" s="40"/>
      <c r="L13" s="40"/>
      <c r="M13" s="40"/>
      <c r="N13" s="40"/>
      <c r="O13" s="40"/>
      <c r="P13" s="40"/>
      <c r="Q13" s="40"/>
    </row>
    <row r="14" ht="22.5" customHeight="1" spans="1:17">
      <c r="A14" s="7"/>
      <c r="B14" s="39" t="s">
        <v>669</v>
      </c>
      <c r="C14" s="39" t="s">
        <v>670</v>
      </c>
      <c r="D14" s="39" t="s">
        <v>575</v>
      </c>
      <c r="E14" s="40">
        <v>4</v>
      </c>
      <c r="F14" s="40">
        <v>2000</v>
      </c>
      <c r="G14" s="40">
        <v>2000</v>
      </c>
      <c r="H14" s="40">
        <v>2000</v>
      </c>
      <c r="I14" s="40"/>
      <c r="J14" s="40"/>
      <c r="K14" s="40"/>
      <c r="L14" s="40"/>
      <c r="M14" s="40"/>
      <c r="N14" s="40"/>
      <c r="O14" s="40"/>
      <c r="P14" s="40"/>
      <c r="Q14" s="40"/>
    </row>
    <row r="15" ht="22.5" customHeight="1" spans="1:17">
      <c r="A15" s="39" t="s">
        <v>474</v>
      </c>
      <c r="B15" s="7"/>
      <c r="C15" s="7"/>
      <c r="D15" s="7"/>
      <c r="E15" s="40">
        <v>145</v>
      </c>
      <c r="F15" s="40">
        <v>307400</v>
      </c>
      <c r="G15" s="40">
        <v>307400</v>
      </c>
      <c r="H15" s="40"/>
      <c r="I15" s="40"/>
      <c r="J15" s="40"/>
      <c r="K15" s="40"/>
      <c r="L15" s="40">
        <v>307400</v>
      </c>
      <c r="M15" s="40"/>
      <c r="N15" s="40"/>
      <c r="O15" s="40"/>
      <c r="P15" s="40"/>
      <c r="Q15" s="40">
        <v>307400</v>
      </c>
    </row>
    <row r="16" ht="22.5" customHeight="1" spans="1:17">
      <c r="A16" s="7"/>
      <c r="B16" s="39" t="s">
        <v>671</v>
      </c>
      <c r="C16" s="39" t="s">
        <v>672</v>
      </c>
      <c r="D16" s="39" t="s">
        <v>500</v>
      </c>
      <c r="E16" s="40">
        <v>1</v>
      </c>
      <c r="F16" s="40">
        <v>60000</v>
      </c>
      <c r="G16" s="40">
        <v>60000</v>
      </c>
      <c r="H16" s="40"/>
      <c r="I16" s="40"/>
      <c r="J16" s="40"/>
      <c r="K16" s="40"/>
      <c r="L16" s="40">
        <v>60000</v>
      </c>
      <c r="M16" s="40"/>
      <c r="N16" s="40"/>
      <c r="O16" s="40"/>
      <c r="P16" s="40"/>
      <c r="Q16" s="40">
        <v>60000</v>
      </c>
    </row>
    <row r="17" ht="22.5" customHeight="1" spans="1:17">
      <c r="A17" s="7"/>
      <c r="B17" s="39" t="s">
        <v>673</v>
      </c>
      <c r="C17" s="39" t="s">
        <v>674</v>
      </c>
      <c r="D17" s="39" t="s">
        <v>506</v>
      </c>
      <c r="E17" s="40">
        <v>100</v>
      </c>
      <c r="F17" s="40">
        <v>95000</v>
      </c>
      <c r="G17" s="40">
        <v>95000</v>
      </c>
      <c r="H17" s="40"/>
      <c r="I17" s="40"/>
      <c r="J17" s="40"/>
      <c r="K17" s="40"/>
      <c r="L17" s="40">
        <v>95000</v>
      </c>
      <c r="M17" s="40"/>
      <c r="N17" s="40"/>
      <c r="O17" s="40"/>
      <c r="P17" s="40"/>
      <c r="Q17" s="40">
        <v>95000</v>
      </c>
    </row>
    <row r="18" ht="22.5" customHeight="1" spans="1:17">
      <c r="A18" s="7"/>
      <c r="B18" s="39" t="s">
        <v>675</v>
      </c>
      <c r="C18" s="39" t="s">
        <v>676</v>
      </c>
      <c r="D18" s="39" t="s">
        <v>677</v>
      </c>
      <c r="E18" s="40">
        <v>10</v>
      </c>
      <c r="F18" s="40">
        <v>10000</v>
      </c>
      <c r="G18" s="40">
        <v>10000</v>
      </c>
      <c r="H18" s="40"/>
      <c r="I18" s="40"/>
      <c r="J18" s="40"/>
      <c r="K18" s="40"/>
      <c r="L18" s="40">
        <v>10000</v>
      </c>
      <c r="M18" s="40"/>
      <c r="N18" s="40"/>
      <c r="O18" s="40"/>
      <c r="P18" s="40"/>
      <c r="Q18" s="40">
        <v>10000</v>
      </c>
    </row>
    <row r="19" ht="22.5" customHeight="1" spans="1:17">
      <c r="A19" s="7"/>
      <c r="B19" s="39" t="s">
        <v>678</v>
      </c>
      <c r="C19" s="39" t="s">
        <v>679</v>
      </c>
      <c r="D19" s="39" t="s">
        <v>680</v>
      </c>
      <c r="E19" s="40">
        <v>10</v>
      </c>
      <c r="F19" s="40">
        <v>5000</v>
      </c>
      <c r="G19" s="40">
        <v>5000</v>
      </c>
      <c r="H19" s="40"/>
      <c r="I19" s="40"/>
      <c r="J19" s="40"/>
      <c r="K19" s="40"/>
      <c r="L19" s="40">
        <v>5000</v>
      </c>
      <c r="M19" s="40"/>
      <c r="N19" s="40"/>
      <c r="O19" s="40"/>
      <c r="P19" s="40"/>
      <c r="Q19" s="40">
        <v>5000</v>
      </c>
    </row>
    <row r="20" ht="22.5" customHeight="1" spans="1:17">
      <c r="A20" s="7"/>
      <c r="B20" s="39" t="s">
        <v>681</v>
      </c>
      <c r="C20" s="39" t="s">
        <v>682</v>
      </c>
      <c r="D20" s="39" t="s">
        <v>500</v>
      </c>
      <c r="E20" s="40">
        <v>6</v>
      </c>
      <c r="F20" s="40">
        <v>48000</v>
      </c>
      <c r="G20" s="40">
        <v>48000</v>
      </c>
      <c r="H20" s="40"/>
      <c r="I20" s="40"/>
      <c r="J20" s="40"/>
      <c r="K20" s="40"/>
      <c r="L20" s="40">
        <v>48000</v>
      </c>
      <c r="M20" s="40"/>
      <c r="N20" s="40"/>
      <c r="O20" s="40"/>
      <c r="P20" s="40"/>
      <c r="Q20" s="40">
        <v>48000</v>
      </c>
    </row>
    <row r="21" ht="22.5" customHeight="1" spans="1:17">
      <c r="A21" s="7"/>
      <c r="B21" s="39" t="s">
        <v>683</v>
      </c>
      <c r="C21" s="39" t="s">
        <v>684</v>
      </c>
      <c r="D21" s="39" t="s">
        <v>500</v>
      </c>
      <c r="E21" s="40">
        <v>3</v>
      </c>
      <c r="F21" s="40">
        <v>60000</v>
      </c>
      <c r="G21" s="40">
        <v>60000</v>
      </c>
      <c r="H21" s="40"/>
      <c r="I21" s="40"/>
      <c r="J21" s="40"/>
      <c r="K21" s="40"/>
      <c r="L21" s="40">
        <v>60000</v>
      </c>
      <c r="M21" s="40"/>
      <c r="N21" s="40"/>
      <c r="O21" s="40"/>
      <c r="P21" s="40"/>
      <c r="Q21" s="40">
        <v>60000</v>
      </c>
    </row>
    <row r="22" ht="22.5" customHeight="1" spans="1:17">
      <c r="A22" s="7"/>
      <c r="B22" s="39" t="s">
        <v>685</v>
      </c>
      <c r="C22" s="39" t="s">
        <v>686</v>
      </c>
      <c r="D22" s="39" t="s">
        <v>511</v>
      </c>
      <c r="E22" s="40">
        <v>12</v>
      </c>
      <c r="F22" s="40">
        <v>12000</v>
      </c>
      <c r="G22" s="40">
        <v>12000</v>
      </c>
      <c r="H22" s="40"/>
      <c r="I22" s="40"/>
      <c r="J22" s="40"/>
      <c r="K22" s="40"/>
      <c r="L22" s="40">
        <v>12000</v>
      </c>
      <c r="M22" s="40"/>
      <c r="N22" s="40"/>
      <c r="O22" s="40"/>
      <c r="P22" s="40"/>
      <c r="Q22" s="40">
        <v>12000</v>
      </c>
    </row>
    <row r="23" ht="22.5" customHeight="1" spans="1:17">
      <c r="A23" s="7"/>
      <c r="B23" s="39" t="s">
        <v>687</v>
      </c>
      <c r="C23" s="39" t="s">
        <v>688</v>
      </c>
      <c r="D23" s="39" t="s">
        <v>500</v>
      </c>
      <c r="E23" s="40">
        <v>3</v>
      </c>
      <c r="F23" s="40">
        <v>17400</v>
      </c>
      <c r="G23" s="40">
        <v>17400</v>
      </c>
      <c r="H23" s="40"/>
      <c r="I23" s="40"/>
      <c r="J23" s="40"/>
      <c r="K23" s="40"/>
      <c r="L23" s="40">
        <v>17400</v>
      </c>
      <c r="M23" s="40"/>
      <c r="N23" s="40"/>
      <c r="O23" s="40"/>
      <c r="P23" s="40"/>
      <c r="Q23" s="40">
        <v>17400</v>
      </c>
    </row>
    <row r="24" ht="22.5" customHeight="1" spans="1:17">
      <c r="A24" s="39" t="s">
        <v>256</v>
      </c>
      <c r="B24" s="7"/>
      <c r="C24" s="7"/>
      <c r="D24" s="7"/>
      <c r="E24" s="40">
        <v>68500</v>
      </c>
      <c r="F24" s="40"/>
      <c r="G24" s="40">
        <v>68500</v>
      </c>
      <c r="H24" s="40">
        <v>68500</v>
      </c>
      <c r="I24" s="40"/>
      <c r="J24" s="40"/>
      <c r="K24" s="40"/>
      <c r="L24" s="40"/>
      <c r="M24" s="40"/>
      <c r="N24" s="40"/>
      <c r="O24" s="40"/>
      <c r="P24" s="40"/>
      <c r="Q24" s="40"/>
    </row>
    <row r="25" ht="22.5" customHeight="1" spans="1:17">
      <c r="A25" s="7"/>
      <c r="B25" s="39" t="s">
        <v>689</v>
      </c>
      <c r="C25" s="39" t="s">
        <v>690</v>
      </c>
      <c r="D25" s="39" t="s">
        <v>691</v>
      </c>
      <c r="E25" s="40">
        <v>16000</v>
      </c>
      <c r="F25" s="40"/>
      <c r="G25" s="40">
        <v>16000</v>
      </c>
      <c r="H25" s="40">
        <v>16000</v>
      </c>
      <c r="I25" s="40"/>
      <c r="J25" s="40"/>
      <c r="K25" s="40"/>
      <c r="L25" s="40"/>
      <c r="M25" s="40"/>
      <c r="N25" s="40"/>
      <c r="O25" s="40"/>
      <c r="P25" s="40"/>
      <c r="Q25" s="40"/>
    </row>
    <row r="26" ht="22.5" customHeight="1" spans="1:17">
      <c r="A26" s="7"/>
      <c r="B26" s="39" t="s">
        <v>692</v>
      </c>
      <c r="C26" s="39" t="s">
        <v>665</v>
      </c>
      <c r="D26" s="39" t="s">
        <v>691</v>
      </c>
      <c r="E26" s="40">
        <v>27500</v>
      </c>
      <c r="F26" s="40"/>
      <c r="G26" s="40">
        <v>27500</v>
      </c>
      <c r="H26" s="40">
        <v>27500</v>
      </c>
      <c r="I26" s="40"/>
      <c r="J26" s="40"/>
      <c r="K26" s="40"/>
      <c r="L26" s="40"/>
      <c r="M26" s="40"/>
      <c r="N26" s="40"/>
      <c r="O26" s="40"/>
      <c r="P26" s="40"/>
      <c r="Q26" s="40"/>
    </row>
    <row r="27" ht="22.5" customHeight="1" spans="1:17">
      <c r="A27" s="7"/>
      <c r="B27" s="39" t="s">
        <v>693</v>
      </c>
      <c r="C27" s="39" t="s">
        <v>694</v>
      </c>
      <c r="D27" s="39" t="s">
        <v>691</v>
      </c>
      <c r="E27" s="40">
        <v>25000</v>
      </c>
      <c r="F27" s="40"/>
      <c r="G27" s="40">
        <v>25000</v>
      </c>
      <c r="H27" s="40">
        <v>25000</v>
      </c>
      <c r="I27" s="40"/>
      <c r="J27" s="40"/>
      <c r="K27" s="40"/>
      <c r="L27" s="40"/>
      <c r="M27" s="40"/>
      <c r="N27" s="40"/>
      <c r="O27" s="40"/>
      <c r="P27" s="40"/>
      <c r="Q27" s="40"/>
    </row>
    <row r="28" ht="22.5" customHeight="1" spans="1:17">
      <c r="A28" s="41" t="s">
        <v>58</v>
      </c>
      <c r="B28" s="41"/>
      <c r="C28" s="41"/>
      <c r="D28" s="41"/>
      <c r="E28" s="41"/>
      <c r="F28" s="40">
        <v>340300</v>
      </c>
      <c r="G28" s="40">
        <v>428800</v>
      </c>
      <c r="H28" s="40">
        <v>121400</v>
      </c>
      <c r="I28" s="40"/>
      <c r="J28" s="40"/>
      <c r="K28" s="40"/>
      <c r="L28" s="40">
        <v>307400</v>
      </c>
      <c r="M28" s="40"/>
      <c r="N28" s="40"/>
      <c r="O28" s="40"/>
      <c r="P28" s="40"/>
      <c r="Q28" s="40">
        <v>307400</v>
      </c>
    </row>
  </sheetData>
  <mergeCells count="16">
    <mergeCell ref="A2:Q2"/>
    <mergeCell ref="A3:B3"/>
    <mergeCell ref="G4:Q4"/>
    <mergeCell ref="L5:Q5"/>
    <mergeCell ref="A28:E28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R12"/>
  <sheetViews>
    <sheetView showZeros="0" workbookViewId="0">
      <selection activeCell="A3" sqref="A3:Q3"/>
    </sheetView>
  </sheetViews>
  <sheetFormatPr defaultColWidth="10.2833333333333" defaultRowHeight="14.25" customHeight="1"/>
  <cols>
    <col min="1" max="1" width="46.925" customWidth="1"/>
    <col min="2" max="2" width="27.5" customWidth="1"/>
    <col min="3" max="3" width="33.075" customWidth="1"/>
    <col min="4" max="4" width="18.35" customWidth="1"/>
    <col min="5" max="5" width="21.7833333333333" customWidth="1"/>
    <col min="6" max="6" width="24.6416666666667" customWidth="1"/>
    <col min="7" max="7" width="30.075" customWidth="1"/>
    <col min="8" max="14" width="18.35" customWidth="1"/>
    <col min="15" max="15" width="23.5" customWidth="1"/>
    <col min="16" max="16" width="18.35" customWidth="1"/>
    <col min="17" max="17" width="21.075" customWidth="1"/>
    <col min="18" max="18" width="18.35" customWidth="1"/>
  </cols>
  <sheetData>
    <row r="1" ht="23.65" customHeight="1" spans="1:18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36" t="s">
        <v>695</v>
      </c>
    </row>
    <row r="2" ht="49.9" customHeight="1" spans="1:18">
      <c r="A2" s="29" t="str">
        <f>"2025"&amp;"年部门政府购买服务预算表"</f>
        <v>2025年部门政府购买服务预算表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</row>
    <row r="3" ht="23.65" customHeight="1" spans="1:18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6" t="s">
        <v>55</v>
      </c>
    </row>
    <row r="4" ht="23.65" customHeight="1" spans="1:18">
      <c r="A4" s="31" t="s">
        <v>650</v>
      </c>
      <c r="B4" s="31" t="s">
        <v>696</v>
      </c>
      <c r="C4" s="31" t="s">
        <v>697</v>
      </c>
      <c r="D4" s="31" t="s">
        <v>698</v>
      </c>
      <c r="E4" s="31" t="s">
        <v>699</v>
      </c>
      <c r="F4" s="31" t="s">
        <v>700</v>
      </c>
      <c r="G4" s="31" t="s">
        <v>701</v>
      </c>
      <c r="H4" s="31" t="s">
        <v>244</v>
      </c>
      <c r="I4" s="31"/>
      <c r="J4" s="31"/>
      <c r="K4" s="31"/>
      <c r="L4" s="31"/>
      <c r="M4" s="31"/>
      <c r="N4" s="31"/>
      <c r="O4" s="31"/>
      <c r="P4" s="31"/>
      <c r="Q4" s="31"/>
      <c r="R4" s="31"/>
    </row>
    <row r="5" ht="23.65" customHeight="1" spans="1:18">
      <c r="A5" s="31" t="s">
        <v>702</v>
      </c>
      <c r="B5" s="31" t="s">
        <v>660</v>
      </c>
      <c r="C5" s="31" t="s">
        <v>661</v>
      </c>
      <c r="D5" s="31"/>
      <c r="E5" s="31" t="s">
        <v>703</v>
      </c>
      <c r="F5" s="31"/>
      <c r="G5" s="31"/>
      <c r="H5" s="31" t="s">
        <v>58</v>
      </c>
      <c r="I5" s="31" t="s">
        <v>61</v>
      </c>
      <c r="J5" s="31" t="s">
        <v>659</v>
      </c>
      <c r="K5" s="31" t="s">
        <v>660</v>
      </c>
      <c r="L5" s="31" t="s">
        <v>661</v>
      </c>
      <c r="M5" s="31" t="s">
        <v>65</v>
      </c>
      <c r="N5" s="31"/>
      <c r="O5" s="31"/>
      <c r="P5" s="31"/>
      <c r="Q5" s="31"/>
      <c r="R5" s="31"/>
    </row>
    <row r="6" ht="23.65" customHeight="1" spans="1:18">
      <c r="A6" s="31"/>
      <c r="B6" s="31"/>
      <c r="C6" s="31"/>
      <c r="D6" s="31"/>
      <c r="E6" s="31"/>
      <c r="F6" s="31"/>
      <c r="G6" s="31"/>
      <c r="H6" s="31"/>
      <c r="I6" s="31" t="s">
        <v>60</v>
      </c>
      <c r="J6" s="31"/>
      <c r="K6" s="31"/>
      <c r="L6" s="31"/>
      <c r="M6" s="31" t="s">
        <v>60</v>
      </c>
      <c r="N6" s="31" t="s">
        <v>66</v>
      </c>
      <c r="O6" s="31" t="s">
        <v>67</v>
      </c>
      <c r="P6" s="31" t="s">
        <v>68</v>
      </c>
      <c r="Q6" s="31" t="s">
        <v>69</v>
      </c>
      <c r="R6" s="31" t="s">
        <v>70</v>
      </c>
    </row>
    <row r="7" ht="22.5" customHeight="1" spans="1:18">
      <c r="A7" s="32" t="s">
        <v>102</v>
      </c>
      <c r="B7" s="32" t="s">
        <v>103</v>
      </c>
      <c r="C7" s="32" t="s">
        <v>104</v>
      </c>
      <c r="D7" s="32" t="s">
        <v>105</v>
      </c>
      <c r="E7" s="32" t="s">
        <v>106</v>
      </c>
      <c r="F7" s="32" t="s">
        <v>107</v>
      </c>
      <c r="G7" s="32" t="s">
        <v>108</v>
      </c>
      <c r="H7" s="32" t="s">
        <v>109</v>
      </c>
      <c r="I7" s="32" t="s">
        <v>110</v>
      </c>
      <c r="J7" s="32" t="s">
        <v>111</v>
      </c>
      <c r="K7" s="32" t="s">
        <v>112</v>
      </c>
      <c r="L7" s="32" t="s">
        <v>113</v>
      </c>
      <c r="M7" s="32" t="s">
        <v>114</v>
      </c>
      <c r="N7" s="32" t="s">
        <v>115</v>
      </c>
      <c r="O7" s="32" t="s">
        <v>704</v>
      </c>
      <c r="P7" s="32" t="s">
        <v>705</v>
      </c>
      <c r="Q7" s="32" t="s">
        <v>706</v>
      </c>
      <c r="R7" s="32" t="s">
        <v>707</v>
      </c>
    </row>
    <row r="8" ht="22.5" customHeight="1" spans="1:18">
      <c r="A8" s="33"/>
      <c r="B8" s="33"/>
      <c r="C8" s="33"/>
      <c r="D8" s="33"/>
      <c r="E8" s="33"/>
      <c r="F8" s="33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</row>
    <row r="9" ht="22.5" customHeight="1" spans="1:18">
      <c r="A9" s="33"/>
      <c r="B9" s="33"/>
      <c r="C9" s="33"/>
      <c r="D9" s="33"/>
      <c r="E9" s="33"/>
      <c r="F9" s="33"/>
      <c r="G9" s="33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</row>
    <row r="10" ht="22.5" customHeight="1" spans="1:18">
      <c r="A10" s="35"/>
      <c r="B10" s="33"/>
      <c r="C10" s="33"/>
      <c r="D10" s="33"/>
      <c r="E10" s="33"/>
      <c r="F10" s="33"/>
      <c r="G10" s="33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</row>
    <row r="11" ht="22.5" customHeight="1" spans="1:18">
      <c r="A11" s="35" t="s">
        <v>58</v>
      </c>
      <c r="B11" s="35"/>
      <c r="C11" s="35"/>
      <c r="D11" s="35"/>
      <c r="E11" s="35"/>
      <c r="F11" s="35"/>
      <c r="G11" s="35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</row>
    <row r="12" ht="31" customHeight="1" spans="1:2">
      <c r="A12" s="15" t="s">
        <v>643</v>
      </c>
      <c r="B12" s="15"/>
    </row>
  </sheetData>
  <mergeCells count="18">
    <mergeCell ref="A2:R2"/>
    <mergeCell ref="A3:Q3"/>
    <mergeCell ref="H4:R4"/>
    <mergeCell ref="M5:R5"/>
    <mergeCell ref="A11:G11"/>
    <mergeCell ref="A12:B12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10"/>
  <sheetViews>
    <sheetView showZeros="0" workbookViewId="0">
      <selection activeCell="A3" sqref="A3:H3"/>
    </sheetView>
  </sheetViews>
  <sheetFormatPr defaultColWidth="10.7083333333333" defaultRowHeight="14.25" customHeight="1" outlineLevelCol="3"/>
  <cols>
    <col min="1" max="1" width="44" customWidth="1"/>
    <col min="2" max="4" width="21.575" customWidth="1"/>
  </cols>
  <sheetData>
    <row r="1" ht="13.5" customHeight="1" spans="1:4">
      <c r="A1" s="11"/>
      <c r="B1" s="11"/>
      <c r="C1" s="11"/>
      <c r="D1" s="25" t="s">
        <v>708</v>
      </c>
    </row>
    <row r="2" ht="45" customHeight="1" spans="1:4">
      <c r="A2" s="12" t="s">
        <v>709</v>
      </c>
      <c r="B2" s="12"/>
      <c r="C2" s="12"/>
      <c r="D2" s="12"/>
    </row>
    <row r="3" ht="22.5" customHeight="1" spans="1:4">
      <c r="A3" s="26" t="s">
        <v>2</v>
      </c>
      <c r="B3" s="26"/>
      <c r="C3" s="26"/>
      <c r="D3" s="25" t="s">
        <v>55</v>
      </c>
    </row>
    <row r="4" ht="22.5" customHeight="1" spans="1:4">
      <c r="A4" s="5" t="s">
        <v>710</v>
      </c>
      <c r="B4" s="5" t="s">
        <v>244</v>
      </c>
      <c r="C4" s="5"/>
      <c r="D4" s="5"/>
    </row>
    <row r="5" ht="22.5" customHeight="1" spans="1:4">
      <c r="A5" s="5"/>
      <c r="B5" s="5" t="s">
        <v>58</v>
      </c>
      <c r="C5" s="5" t="s">
        <v>61</v>
      </c>
      <c r="D5" s="5" t="s">
        <v>659</v>
      </c>
    </row>
    <row r="6" ht="22.5" customHeight="1" spans="1:4">
      <c r="A6" s="27">
        <v>1</v>
      </c>
      <c r="B6" s="27">
        <v>2</v>
      </c>
      <c r="C6" s="27">
        <v>3</v>
      </c>
      <c r="D6" s="27">
        <v>4</v>
      </c>
    </row>
    <row r="7" ht="22.5" customHeight="1" spans="1:4">
      <c r="A7" s="7"/>
      <c r="B7" s="8"/>
      <c r="C7" s="8"/>
      <c r="D7" s="8"/>
    </row>
    <row r="8" ht="22.5" customHeight="1" spans="1:4">
      <c r="A8" s="7"/>
      <c r="B8" s="8"/>
      <c r="C8" s="8"/>
      <c r="D8" s="8"/>
    </row>
    <row r="9" ht="22.5" customHeight="1" spans="1:4">
      <c r="A9" s="7" t="s">
        <v>58</v>
      </c>
      <c r="B9" s="8"/>
      <c r="C9" s="8"/>
      <c r="D9" s="8"/>
    </row>
    <row r="10" ht="27" customHeight="1" spans="1:2">
      <c r="A10" s="15" t="s">
        <v>643</v>
      </c>
      <c r="B10" s="15"/>
    </row>
  </sheetData>
  <mergeCells count="4">
    <mergeCell ref="A2:D2"/>
    <mergeCell ref="B4:D4"/>
    <mergeCell ref="A10:B10"/>
    <mergeCell ref="A4:A5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9"/>
  <sheetViews>
    <sheetView showZeros="0" workbookViewId="0">
      <selection activeCell="A3" sqref="A3:H3"/>
    </sheetView>
  </sheetViews>
  <sheetFormatPr defaultColWidth="10.7083333333333" defaultRowHeight="12" customHeight="1"/>
  <cols>
    <col min="1" max="1" width="69.2833333333333" customWidth="1"/>
    <col min="2" max="2" width="41.1416666666667" customWidth="1"/>
    <col min="3" max="3" width="69.2833333333333" customWidth="1"/>
    <col min="4" max="5" width="27.575" customWidth="1"/>
    <col min="6" max="6" width="55" customWidth="1"/>
    <col min="7" max="7" width="10.2833333333333" customWidth="1"/>
    <col min="8" max="8" width="18.7083333333333" customWidth="1"/>
    <col min="9" max="9" width="9.85" customWidth="1"/>
    <col min="10" max="10" width="16.85" customWidth="1"/>
    <col min="11" max="11" width="53" customWidth="1"/>
  </cols>
  <sheetData>
    <row r="1" ht="15.75" customHeight="1" spans="1:11">
      <c r="A1" s="4"/>
      <c r="B1" s="4"/>
      <c r="C1" s="4"/>
      <c r="D1" s="4"/>
      <c r="E1" s="4"/>
      <c r="F1" s="4"/>
      <c r="G1" s="4"/>
      <c r="H1" s="4"/>
      <c r="I1" s="4"/>
      <c r="J1" s="4"/>
      <c r="K1" s="24" t="s">
        <v>711</v>
      </c>
    </row>
    <row r="2" ht="45" customHeight="1" spans="1:11">
      <c r="A2" s="21" t="s">
        <v>712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ht="15.75" customHeight="1" spans="1:1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22.5" customHeight="1" spans="1:11">
      <c r="A4" s="10" t="s">
        <v>713</v>
      </c>
      <c r="B4" s="10" t="s">
        <v>238</v>
      </c>
      <c r="C4" s="10" t="s">
        <v>486</v>
      </c>
      <c r="D4" s="10" t="s">
        <v>487</v>
      </c>
      <c r="E4" s="10" t="s">
        <v>488</v>
      </c>
      <c r="F4" s="10" t="s">
        <v>489</v>
      </c>
      <c r="G4" s="10" t="s">
        <v>490</v>
      </c>
      <c r="H4" s="10" t="s">
        <v>491</v>
      </c>
      <c r="I4" s="10" t="s">
        <v>492</v>
      </c>
      <c r="J4" s="10" t="s">
        <v>493</v>
      </c>
      <c r="K4" s="10" t="s">
        <v>494</v>
      </c>
    </row>
    <row r="5" ht="22.5" customHeight="1" spans="1:11">
      <c r="A5" s="13">
        <v>1</v>
      </c>
      <c r="B5" s="22">
        <v>2</v>
      </c>
      <c r="C5" s="13">
        <v>3</v>
      </c>
      <c r="D5" s="22">
        <v>4</v>
      </c>
      <c r="E5" s="13">
        <v>5</v>
      </c>
      <c r="F5" s="22">
        <v>6</v>
      </c>
      <c r="G5" s="13">
        <v>7</v>
      </c>
      <c r="H5" s="22">
        <v>8</v>
      </c>
      <c r="I5" s="13">
        <v>9</v>
      </c>
      <c r="J5" s="22">
        <v>10</v>
      </c>
      <c r="K5" s="22">
        <v>11</v>
      </c>
    </row>
    <row r="6" ht="22.5" customHeight="1" spans="1:11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</row>
    <row r="7" ht="22.5" customHeight="1" spans="1:11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</row>
    <row r="8" ht="22.5" customHeight="1" spans="1:11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</row>
    <row r="9" ht="31" customHeight="1" spans="1:2">
      <c r="A9" s="15" t="s">
        <v>643</v>
      </c>
      <c r="B9" s="15"/>
    </row>
  </sheetData>
  <mergeCells count="3">
    <mergeCell ref="A2:K2"/>
    <mergeCell ref="A3:B3"/>
    <mergeCell ref="A9:B9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selection activeCell="A3" sqref="A3:H3"/>
    </sheetView>
  </sheetViews>
  <sheetFormatPr defaultColWidth="10.7083333333333" defaultRowHeight="12" customHeight="1" outlineLevelCol="7"/>
  <cols>
    <col min="1" max="1" width="33.85" customWidth="1"/>
    <col min="2" max="3" width="39.1416666666667" customWidth="1"/>
    <col min="4" max="4" width="24" customWidth="1"/>
    <col min="5" max="5" width="7.85" customWidth="1"/>
    <col min="6" max="6" width="11" customWidth="1"/>
    <col min="7" max="8" width="19.1416666666667" customWidth="1"/>
  </cols>
  <sheetData>
    <row r="1" ht="14.25" customHeight="1" spans="1:8">
      <c r="A1" s="17"/>
      <c r="B1" s="17"/>
      <c r="C1" s="17"/>
      <c r="D1" s="17"/>
      <c r="E1" s="17"/>
      <c r="F1" s="17"/>
      <c r="G1" s="17"/>
      <c r="H1" s="16" t="s">
        <v>714</v>
      </c>
    </row>
    <row r="2" ht="45" customHeight="1" spans="1:8">
      <c r="A2" s="12" t="s">
        <v>715</v>
      </c>
      <c r="B2" s="12"/>
      <c r="C2" s="12"/>
      <c r="D2" s="12"/>
      <c r="E2" s="12"/>
      <c r="F2" s="12"/>
      <c r="G2" s="12"/>
      <c r="H2" s="12"/>
    </row>
    <row r="3" ht="13.5" customHeight="1" spans="1:8">
      <c r="A3" s="11" t="s">
        <v>2</v>
      </c>
      <c r="B3" s="11"/>
      <c r="C3" s="11"/>
      <c r="D3" s="17"/>
      <c r="E3" s="17"/>
      <c r="F3" s="17"/>
      <c r="G3" s="17"/>
      <c r="H3" s="16" t="s">
        <v>55</v>
      </c>
    </row>
    <row r="4" ht="18" customHeight="1" spans="1:8">
      <c r="A4" s="5" t="s">
        <v>646</v>
      </c>
      <c r="B4" s="5" t="s">
        <v>716</v>
      </c>
      <c r="C4" s="5" t="s">
        <v>717</v>
      </c>
      <c r="D4" s="5" t="s">
        <v>718</v>
      </c>
      <c r="E4" s="5" t="s">
        <v>653</v>
      </c>
      <c r="F4" s="5" t="s">
        <v>719</v>
      </c>
      <c r="G4" s="5"/>
      <c r="H4" s="5"/>
    </row>
    <row r="5" ht="18" customHeight="1" spans="1:8">
      <c r="A5" s="5"/>
      <c r="B5" s="5"/>
      <c r="C5" s="5"/>
      <c r="D5" s="5"/>
      <c r="E5" s="5"/>
      <c r="F5" s="5" t="s">
        <v>654</v>
      </c>
      <c r="G5" s="5" t="s">
        <v>720</v>
      </c>
      <c r="H5" s="5" t="s">
        <v>721</v>
      </c>
    </row>
    <row r="6" ht="21" customHeight="1" spans="1:8">
      <c r="A6" s="18">
        <v>1</v>
      </c>
      <c r="B6" s="18">
        <v>2</v>
      </c>
      <c r="C6" s="18">
        <v>3</v>
      </c>
      <c r="D6" s="18">
        <v>4</v>
      </c>
      <c r="E6" s="18">
        <v>5</v>
      </c>
      <c r="F6" s="18">
        <v>6</v>
      </c>
      <c r="G6" s="18">
        <v>7</v>
      </c>
      <c r="H6" s="18">
        <v>8</v>
      </c>
    </row>
    <row r="7" ht="23.25" customHeight="1" spans="1:8">
      <c r="A7" s="7"/>
      <c r="B7" s="7"/>
      <c r="C7" s="7"/>
      <c r="D7" s="7"/>
      <c r="E7" s="19"/>
      <c r="F7" s="19"/>
      <c r="G7" s="19"/>
      <c r="H7" s="19"/>
    </row>
    <row r="8" ht="23.25" customHeight="1" spans="1:8">
      <c r="A8" s="7" t="s">
        <v>722</v>
      </c>
      <c r="B8" s="7"/>
      <c r="C8" s="7"/>
      <c r="D8" s="7"/>
      <c r="E8" s="19"/>
      <c r="F8" s="19"/>
      <c r="G8" s="19"/>
      <c r="H8" s="19"/>
    </row>
    <row r="9" ht="23.25" customHeight="1" spans="1:8">
      <c r="A9" s="10" t="s">
        <v>58</v>
      </c>
      <c r="B9" s="10"/>
      <c r="C9" s="10"/>
      <c r="D9" s="10"/>
      <c r="E9" s="10"/>
      <c r="F9" s="8"/>
      <c r="G9" s="20"/>
      <c r="H9" s="20"/>
    </row>
    <row r="10" ht="30" customHeight="1" spans="1:2">
      <c r="A10" s="15" t="s">
        <v>643</v>
      </c>
      <c r="B10" s="15"/>
    </row>
  </sheetData>
  <mergeCells count="10">
    <mergeCell ref="A2:H2"/>
    <mergeCell ref="A3:C3"/>
    <mergeCell ref="F4:H4"/>
    <mergeCell ref="A9:E9"/>
    <mergeCell ref="A10:B10"/>
    <mergeCell ref="A4:A5"/>
    <mergeCell ref="B4:B5"/>
    <mergeCell ref="C4:C5"/>
    <mergeCell ref="D4:D5"/>
    <mergeCell ref="E4:E5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0"/>
  <sheetViews>
    <sheetView showZeros="0" workbookViewId="0">
      <selection activeCell="A3" sqref="A3:J3"/>
    </sheetView>
  </sheetViews>
  <sheetFormatPr defaultColWidth="10.7083333333333" defaultRowHeight="14.25" customHeight="1"/>
  <cols>
    <col min="1" max="11" width="17.575" customWidth="1"/>
  </cols>
  <sheetData>
    <row r="1" ht="15.75" customHeight="1" spans="1:11">
      <c r="A1" s="11"/>
      <c r="B1" s="11"/>
      <c r="C1" s="11"/>
      <c r="D1" s="11"/>
      <c r="E1" s="11"/>
      <c r="F1" s="11"/>
      <c r="G1" s="11"/>
      <c r="H1" s="11"/>
      <c r="I1" s="11"/>
      <c r="J1" s="11"/>
      <c r="K1" s="16" t="s">
        <v>723</v>
      </c>
    </row>
    <row r="2" ht="46.15" customHeight="1" spans="1:11">
      <c r="A2" s="12" t="s">
        <v>724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ht="22.5" customHeight="1" spans="1:11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6" t="s">
        <v>3</v>
      </c>
    </row>
    <row r="4" ht="22.5" customHeight="1" spans="1:11">
      <c r="A4" s="5" t="s">
        <v>454</v>
      </c>
      <c r="B4" s="5" t="s">
        <v>239</v>
      </c>
      <c r="C4" s="5" t="s">
        <v>237</v>
      </c>
      <c r="D4" s="5" t="s">
        <v>240</v>
      </c>
      <c r="E4" s="5" t="s">
        <v>241</v>
      </c>
      <c r="F4" s="5" t="s">
        <v>455</v>
      </c>
      <c r="G4" s="5" t="s">
        <v>456</v>
      </c>
      <c r="H4" s="5" t="s">
        <v>58</v>
      </c>
      <c r="I4" s="5" t="s">
        <v>725</v>
      </c>
      <c r="J4" s="5"/>
      <c r="K4" s="5"/>
    </row>
    <row r="5" ht="22.5" customHeight="1" spans="1:11">
      <c r="A5" s="5"/>
      <c r="B5" s="5"/>
      <c r="C5" s="5"/>
      <c r="D5" s="5"/>
      <c r="E5" s="5"/>
      <c r="F5" s="5"/>
      <c r="G5" s="5"/>
      <c r="H5" s="5" t="s">
        <v>60</v>
      </c>
      <c r="I5" s="5" t="s">
        <v>61</v>
      </c>
      <c r="J5" s="5" t="s">
        <v>62</v>
      </c>
      <c r="K5" s="5" t="s">
        <v>63</v>
      </c>
    </row>
    <row r="6" ht="22.5" customHeight="1" spans="1:11">
      <c r="A6" s="13">
        <v>1</v>
      </c>
      <c r="B6" s="13">
        <v>2</v>
      </c>
      <c r="C6" s="13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  <c r="I6" s="14">
        <v>9</v>
      </c>
      <c r="J6" s="14">
        <v>10</v>
      </c>
      <c r="K6" s="14">
        <v>11</v>
      </c>
    </row>
    <row r="7" ht="22.5" customHeight="1" spans="1:11">
      <c r="A7" s="7"/>
      <c r="B7" s="7"/>
      <c r="C7" s="7"/>
      <c r="D7" s="7"/>
      <c r="E7" s="7"/>
      <c r="F7" s="7"/>
      <c r="G7" s="7"/>
      <c r="H7" s="8"/>
      <c r="I7" s="8"/>
      <c r="J7" s="8"/>
      <c r="K7" s="8"/>
    </row>
    <row r="8" ht="22.5" customHeight="1" spans="1:11">
      <c r="A8" s="7" t="s">
        <v>722</v>
      </c>
      <c r="B8" s="7" t="s">
        <v>722</v>
      </c>
      <c r="C8" s="7" t="s">
        <v>722</v>
      </c>
      <c r="D8" s="7"/>
      <c r="E8" s="7"/>
      <c r="F8" s="7"/>
      <c r="G8" s="7"/>
      <c r="H8" s="8"/>
      <c r="I8" s="8"/>
      <c r="J8" s="8"/>
      <c r="K8" s="8"/>
    </row>
    <row r="9" ht="22.5" customHeight="1" spans="1:11">
      <c r="A9" s="10" t="s">
        <v>58</v>
      </c>
      <c r="B9" s="10"/>
      <c r="C9" s="10"/>
      <c r="D9" s="10"/>
      <c r="E9" s="10"/>
      <c r="F9" s="10"/>
      <c r="G9" s="10"/>
      <c r="H9" s="8"/>
      <c r="I9" s="8"/>
      <c r="J9" s="8"/>
      <c r="K9" s="8"/>
    </row>
    <row r="10" ht="29" customHeight="1" spans="1:2">
      <c r="A10" s="15" t="s">
        <v>643</v>
      </c>
      <c r="B10" s="15"/>
    </row>
  </sheetData>
  <mergeCells count="13">
    <mergeCell ref="A2:K2"/>
    <mergeCell ref="A3:J3"/>
    <mergeCell ref="I4:K4"/>
    <mergeCell ref="A9:G9"/>
    <mergeCell ref="A10:B10"/>
    <mergeCell ref="A4:A5"/>
    <mergeCell ref="B4:B5"/>
    <mergeCell ref="C4:C5"/>
    <mergeCell ref="D4:D5"/>
    <mergeCell ref="E4:E5"/>
    <mergeCell ref="F4:F5"/>
    <mergeCell ref="G4:G5"/>
    <mergeCell ref="H4:H5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4"/>
  <sheetViews>
    <sheetView showGridLines="0" showZeros="0" workbookViewId="0">
      <selection activeCell="A3" sqref="A3:H3"/>
    </sheetView>
  </sheetViews>
  <sheetFormatPr defaultColWidth="10" defaultRowHeight="12.75" customHeight="1" outlineLevelCol="6"/>
  <cols>
    <col min="1" max="1" width="49" customWidth="1"/>
    <col min="2" max="2" width="19.1416666666667" customWidth="1"/>
    <col min="3" max="3" width="64.2833333333333" customWidth="1"/>
    <col min="4" max="4" width="8.70833333333333" customWidth="1"/>
    <col min="5" max="7" width="20.575" customWidth="1"/>
  </cols>
  <sheetData>
    <row r="1" ht="15" customHeight="1" spans="1:7">
      <c r="A1" s="1"/>
      <c r="B1" s="1"/>
      <c r="C1" s="1"/>
      <c r="D1" s="1"/>
      <c r="E1" s="1"/>
      <c r="F1" s="1"/>
      <c r="G1" s="2" t="s">
        <v>726</v>
      </c>
    </row>
    <row r="2" ht="45" customHeight="1" spans="1:7">
      <c r="A2" s="3" t="s">
        <v>727</v>
      </c>
      <c r="B2" s="3"/>
      <c r="C2" s="3"/>
      <c r="D2" s="3"/>
      <c r="E2" s="3"/>
      <c r="F2" s="3"/>
      <c r="G2" s="3"/>
    </row>
    <row r="3" ht="15" customHeight="1" spans="1:7">
      <c r="A3" s="4" t="s">
        <v>2</v>
      </c>
      <c r="B3" s="4"/>
      <c r="C3" s="1"/>
      <c r="D3" s="1"/>
      <c r="E3" s="1"/>
      <c r="F3" s="1"/>
      <c r="G3" s="2" t="s">
        <v>55</v>
      </c>
    </row>
    <row r="4" ht="45" customHeight="1" spans="1:7">
      <c r="A4" s="5" t="s">
        <v>237</v>
      </c>
      <c r="B4" s="5" t="s">
        <v>454</v>
      </c>
      <c r="C4" s="5" t="s">
        <v>239</v>
      </c>
      <c r="D4" s="5" t="s">
        <v>728</v>
      </c>
      <c r="E4" s="5" t="s">
        <v>61</v>
      </c>
      <c r="F4" s="5"/>
      <c r="G4" s="5"/>
    </row>
    <row r="5" ht="45" customHeight="1" spans="1:7">
      <c r="A5" s="5"/>
      <c r="B5" s="5"/>
      <c r="C5" s="5"/>
      <c r="D5" s="5"/>
      <c r="E5" s="5" t="s">
        <v>729</v>
      </c>
      <c r="F5" s="5" t="s">
        <v>730</v>
      </c>
      <c r="G5" s="5" t="s">
        <v>731</v>
      </c>
    </row>
    <row r="6" ht="15" customHeight="1" spans="1:7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</row>
    <row r="7" ht="22.5" customHeight="1" spans="1:7">
      <c r="A7" s="7" t="s">
        <v>72</v>
      </c>
      <c r="B7" s="7"/>
      <c r="C7" s="7"/>
      <c r="D7" s="7"/>
      <c r="E7" s="8">
        <v>361000</v>
      </c>
      <c r="F7" s="8">
        <v>407000</v>
      </c>
      <c r="G7" s="8"/>
    </row>
    <row r="8" ht="22.5" customHeight="1" spans="1:7">
      <c r="A8" s="9" t="s">
        <v>74</v>
      </c>
      <c r="B8" s="7"/>
      <c r="C8" s="7"/>
      <c r="D8" s="7"/>
      <c r="E8" s="8">
        <v>361000</v>
      </c>
      <c r="F8" s="8">
        <v>407000</v>
      </c>
      <c r="G8" s="8"/>
    </row>
    <row r="9" ht="22.5" customHeight="1" spans="1:7">
      <c r="A9" s="7"/>
      <c r="B9" s="7" t="s">
        <v>460</v>
      </c>
      <c r="C9" s="7" t="s">
        <v>481</v>
      </c>
      <c r="D9" s="7" t="s">
        <v>732</v>
      </c>
      <c r="E9" s="8">
        <v>57000</v>
      </c>
      <c r="F9" s="8">
        <v>57000</v>
      </c>
      <c r="G9" s="8"/>
    </row>
    <row r="10" ht="22.5" customHeight="1" spans="1:7">
      <c r="A10" s="7"/>
      <c r="B10" s="7" t="s">
        <v>460</v>
      </c>
      <c r="C10" s="7" t="s">
        <v>462</v>
      </c>
      <c r="D10" s="7" t="s">
        <v>732</v>
      </c>
      <c r="E10" s="8">
        <v>42000</v>
      </c>
      <c r="F10" s="8">
        <v>50000</v>
      </c>
      <c r="G10" s="8"/>
    </row>
    <row r="11" ht="22.5" customHeight="1" spans="1:7">
      <c r="A11" s="7"/>
      <c r="B11" s="7" t="s">
        <v>460</v>
      </c>
      <c r="C11" s="7" t="s">
        <v>466</v>
      </c>
      <c r="D11" s="7" t="s">
        <v>732</v>
      </c>
      <c r="E11" s="8">
        <v>20000</v>
      </c>
      <c r="F11" s="8"/>
      <c r="G11" s="8"/>
    </row>
    <row r="12" ht="22.5" customHeight="1" spans="1:7">
      <c r="A12" s="7"/>
      <c r="B12" s="7" t="s">
        <v>460</v>
      </c>
      <c r="C12" s="7" t="s">
        <v>477</v>
      </c>
      <c r="D12" s="7" t="s">
        <v>732</v>
      </c>
      <c r="E12" s="8">
        <v>32000</v>
      </c>
      <c r="F12" s="8">
        <v>50000</v>
      </c>
      <c r="G12" s="8"/>
    </row>
    <row r="13" ht="22.5" customHeight="1" spans="1:7">
      <c r="A13" s="7"/>
      <c r="B13" s="7" t="s">
        <v>460</v>
      </c>
      <c r="C13" s="7" t="s">
        <v>459</v>
      </c>
      <c r="D13" s="7" t="s">
        <v>732</v>
      </c>
      <c r="E13" s="8">
        <v>210000</v>
      </c>
      <c r="F13" s="8">
        <v>250000</v>
      </c>
      <c r="G13" s="8"/>
    </row>
    <row r="14" ht="22.5" customHeight="1" spans="1:7">
      <c r="A14" s="10" t="s">
        <v>58</v>
      </c>
      <c r="B14" s="10"/>
      <c r="C14" s="10"/>
      <c r="D14" s="10"/>
      <c r="E14" s="8">
        <v>361000</v>
      </c>
      <c r="F14" s="8">
        <v>407000</v>
      </c>
      <c r="G14" s="8"/>
    </row>
  </sheetData>
  <mergeCells count="8">
    <mergeCell ref="A2:G2"/>
    <mergeCell ref="A3:B3"/>
    <mergeCell ref="E4:G4"/>
    <mergeCell ref="A14:D14"/>
    <mergeCell ref="A4:A5"/>
    <mergeCell ref="B4:B5"/>
    <mergeCell ref="C4:C5"/>
    <mergeCell ref="D4:D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18"/>
  <sheetViews>
    <sheetView showZeros="0" workbookViewId="0">
      <selection activeCell="D25" sqref="D25"/>
    </sheetView>
  </sheetViews>
  <sheetFormatPr defaultColWidth="9" defaultRowHeight="13.5" customHeight="1"/>
  <cols>
    <col min="1" max="1" width="17.8416666666667" customWidth="1"/>
    <col min="2" max="2" width="30.1416666666667" customWidth="1"/>
    <col min="3" max="20" width="15.4166666666667" customWidth="1"/>
  </cols>
  <sheetData>
    <row r="1" ht="15.85" customHeight="1" spans="1:20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24" t="s">
        <v>54</v>
      </c>
    </row>
    <row r="2" ht="30.75" customHeight="1" spans="1:20">
      <c r="A2" s="21" t="str">
        <f>"2025"&amp;"年部门收入预算表"</f>
        <v>2025年部门收入预算表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  <row r="3" customHeight="1" spans="1:20">
      <c r="A3" s="4" t="s">
        <v>2</v>
      </c>
      <c r="B3" s="4"/>
      <c r="C3" s="24" t="s">
        <v>55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</row>
    <row r="4" customHeight="1" spans="1:20">
      <c r="A4" s="10" t="s">
        <v>56</v>
      </c>
      <c r="B4" s="10" t="s">
        <v>57</v>
      </c>
      <c r="C4" s="10" t="s">
        <v>58</v>
      </c>
      <c r="D4" s="10" t="s">
        <v>59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0" t="s">
        <v>50</v>
      </c>
      <c r="P4" s="10"/>
      <c r="Q4" s="10"/>
      <c r="R4" s="10"/>
      <c r="S4" s="10"/>
      <c r="T4" s="10"/>
    </row>
    <row r="5" customHeight="1" spans="1:20">
      <c r="A5" s="10"/>
      <c r="B5" s="10"/>
      <c r="C5" s="10"/>
      <c r="D5" s="10" t="s">
        <v>60</v>
      </c>
      <c r="E5" s="10" t="s">
        <v>61</v>
      </c>
      <c r="F5" s="10" t="s">
        <v>62</v>
      </c>
      <c r="G5" s="10" t="s">
        <v>63</v>
      </c>
      <c r="H5" s="10" t="s">
        <v>64</v>
      </c>
      <c r="I5" s="10" t="s">
        <v>65</v>
      </c>
      <c r="J5" s="10"/>
      <c r="K5" s="10"/>
      <c r="L5" s="10"/>
      <c r="M5" s="10"/>
      <c r="N5" s="10"/>
      <c r="O5" s="10" t="s">
        <v>60</v>
      </c>
      <c r="P5" s="10" t="s">
        <v>61</v>
      </c>
      <c r="Q5" s="10" t="s">
        <v>62</v>
      </c>
      <c r="R5" s="10" t="s">
        <v>63</v>
      </c>
      <c r="S5" s="10" t="s">
        <v>64</v>
      </c>
      <c r="T5" s="10" t="s">
        <v>65</v>
      </c>
    </row>
    <row r="6" ht="26.25" customHeight="1" spans="1:20">
      <c r="A6" s="10"/>
      <c r="B6" s="10"/>
      <c r="C6" s="10"/>
      <c r="D6" s="10"/>
      <c r="E6" s="10"/>
      <c r="F6" s="10"/>
      <c r="G6" s="10"/>
      <c r="H6" s="10"/>
      <c r="I6" s="10" t="s">
        <v>60</v>
      </c>
      <c r="J6" s="10" t="s">
        <v>66</v>
      </c>
      <c r="K6" s="10" t="s">
        <v>67</v>
      </c>
      <c r="L6" s="10" t="s">
        <v>68</v>
      </c>
      <c r="M6" s="10" t="s">
        <v>69</v>
      </c>
      <c r="N6" s="10" t="s">
        <v>70</v>
      </c>
      <c r="O6" s="10"/>
      <c r="P6" s="10"/>
      <c r="Q6" s="10"/>
      <c r="R6" s="10"/>
      <c r="S6" s="10"/>
      <c r="T6" s="10"/>
    </row>
    <row r="7" ht="31.6" customHeight="1" spans="1:20">
      <c r="A7" s="53">
        <v>1</v>
      </c>
      <c r="B7" s="53">
        <v>2</v>
      </c>
      <c r="C7" s="53">
        <v>3</v>
      </c>
      <c r="D7" s="53">
        <v>4</v>
      </c>
      <c r="E7" s="53">
        <v>5</v>
      </c>
      <c r="F7" s="53">
        <v>6</v>
      </c>
      <c r="G7" s="53">
        <v>7</v>
      </c>
      <c r="H7" s="53">
        <v>8</v>
      </c>
      <c r="I7" s="53">
        <v>9</v>
      </c>
      <c r="J7" s="53">
        <v>10</v>
      </c>
      <c r="K7" s="53">
        <v>11</v>
      </c>
      <c r="L7" s="53">
        <v>12</v>
      </c>
      <c r="M7" s="53">
        <v>13</v>
      </c>
      <c r="N7" s="53">
        <v>14</v>
      </c>
      <c r="O7" s="53">
        <v>15</v>
      </c>
      <c r="P7" s="53">
        <v>16</v>
      </c>
      <c r="Q7" s="53">
        <v>17</v>
      </c>
      <c r="R7" s="53">
        <v>18</v>
      </c>
      <c r="S7" s="53">
        <v>19</v>
      </c>
      <c r="T7" s="53">
        <v>20</v>
      </c>
    </row>
    <row r="8" ht="31.6" customHeight="1" spans="1:20">
      <c r="A8" s="7" t="s">
        <v>71</v>
      </c>
      <c r="B8" s="7" t="s">
        <v>72</v>
      </c>
      <c r="C8" s="8">
        <v>13905187.42</v>
      </c>
      <c r="D8" s="8">
        <v>13905187.42</v>
      </c>
      <c r="E8" s="8">
        <v>13597787.42</v>
      </c>
      <c r="F8" s="8"/>
      <c r="G8" s="8"/>
      <c r="H8" s="8"/>
      <c r="I8" s="8">
        <v>307400</v>
      </c>
      <c r="J8" s="8"/>
      <c r="K8" s="8"/>
      <c r="L8" s="8"/>
      <c r="M8" s="8"/>
      <c r="N8" s="8">
        <v>307400</v>
      </c>
      <c r="O8" s="8"/>
      <c r="P8" s="8"/>
      <c r="Q8" s="8"/>
      <c r="R8" s="8"/>
      <c r="S8" s="8"/>
      <c r="T8" s="8"/>
    </row>
    <row r="9" ht="31.6" customHeight="1" spans="1:20">
      <c r="A9" s="9" t="s">
        <v>73</v>
      </c>
      <c r="B9" s="9" t="s">
        <v>74</v>
      </c>
      <c r="C9" s="8">
        <v>3482968</v>
      </c>
      <c r="D9" s="8">
        <v>3482968</v>
      </c>
      <c r="E9" s="8">
        <v>3175568</v>
      </c>
      <c r="F9" s="8"/>
      <c r="G9" s="8"/>
      <c r="H9" s="8"/>
      <c r="I9" s="8">
        <v>307400</v>
      </c>
      <c r="J9" s="8"/>
      <c r="K9" s="8"/>
      <c r="L9" s="8"/>
      <c r="M9" s="8"/>
      <c r="N9" s="8">
        <v>307400</v>
      </c>
      <c r="O9" s="8"/>
      <c r="P9" s="8"/>
      <c r="Q9" s="8"/>
      <c r="R9" s="8"/>
      <c r="S9" s="8"/>
      <c r="T9" s="8"/>
    </row>
    <row r="10" ht="31.6" customHeight="1" spans="1:20">
      <c r="A10" s="9" t="s">
        <v>75</v>
      </c>
      <c r="B10" s="9" t="s">
        <v>76</v>
      </c>
      <c r="C10" s="8">
        <v>2263663.46</v>
      </c>
      <c r="D10" s="8">
        <v>2263663.46</v>
      </c>
      <c r="E10" s="8">
        <v>2263663.46</v>
      </c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ht="31.6" customHeight="1" spans="1:20">
      <c r="A11" s="9" t="s">
        <v>77</v>
      </c>
      <c r="B11" s="9" t="s">
        <v>78</v>
      </c>
      <c r="C11" s="8">
        <v>278907.03</v>
      </c>
      <c r="D11" s="8">
        <v>278907.03</v>
      </c>
      <c r="E11" s="8">
        <v>278907.03</v>
      </c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</row>
    <row r="12" ht="31.6" customHeight="1" spans="1:20">
      <c r="A12" s="9" t="s">
        <v>79</v>
      </c>
      <c r="B12" s="9" t="s">
        <v>80</v>
      </c>
      <c r="C12" s="8">
        <v>943974.92</v>
      </c>
      <c r="D12" s="8">
        <v>943974.92</v>
      </c>
      <c r="E12" s="8">
        <v>943974.92</v>
      </c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</row>
    <row r="13" ht="31.6" customHeight="1" spans="1:20">
      <c r="A13" s="9" t="s">
        <v>81</v>
      </c>
      <c r="B13" s="9" t="s">
        <v>82</v>
      </c>
      <c r="C13" s="8">
        <v>544422.31</v>
      </c>
      <c r="D13" s="8">
        <v>544422.31</v>
      </c>
      <c r="E13" s="8">
        <v>544422.31</v>
      </c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</row>
    <row r="14" ht="31.6" customHeight="1" spans="1:20">
      <c r="A14" s="9" t="s">
        <v>83</v>
      </c>
      <c r="B14" s="9" t="s">
        <v>84</v>
      </c>
      <c r="C14" s="8">
        <v>3388796.82</v>
      </c>
      <c r="D14" s="8">
        <v>3388796.82</v>
      </c>
      <c r="E14" s="8">
        <v>3388796.82</v>
      </c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ht="31.6" customHeight="1" spans="1:20">
      <c r="A15" s="9" t="s">
        <v>85</v>
      </c>
      <c r="B15" s="9" t="s">
        <v>86</v>
      </c>
      <c r="C15" s="8">
        <v>1648725.66</v>
      </c>
      <c r="D15" s="8">
        <v>1648725.66</v>
      </c>
      <c r="E15" s="8">
        <v>1648725.66</v>
      </c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</row>
    <row r="16" ht="31.6" customHeight="1" spans="1:20">
      <c r="A16" s="9" t="s">
        <v>87</v>
      </c>
      <c r="B16" s="9" t="s">
        <v>88</v>
      </c>
      <c r="C16" s="8">
        <v>964435.55</v>
      </c>
      <c r="D16" s="8">
        <v>964435.55</v>
      </c>
      <c r="E16" s="8">
        <v>964435.55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</row>
    <row r="17" ht="31.6" customHeight="1" spans="1:20">
      <c r="A17" s="9" t="s">
        <v>89</v>
      </c>
      <c r="B17" s="9" t="s">
        <v>90</v>
      </c>
      <c r="C17" s="8">
        <v>389293.67</v>
      </c>
      <c r="D17" s="8">
        <v>389293.67</v>
      </c>
      <c r="E17" s="8">
        <v>389293.67</v>
      </c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</row>
    <row r="18" ht="31.6" customHeight="1" spans="1:20">
      <c r="A18" s="77" t="s">
        <v>58</v>
      </c>
      <c r="B18" s="77"/>
      <c r="C18" s="8">
        <v>13905187.42</v>
      </c>
      <c r="D18" s="8">
        <v>13905187.42</v>
      </c>
      <c r="E18" s="8">
        <v>13597787.42</v>
      </c>
      <c r="F18" s="8"/>
      <c r="G18" s="8"/>
      <c r="H18" s="8"/>
      <c r="I18" s="8">
        <v>307400</v>
      </c>
      <c r="J18" s="8"/>
      <c r="K18" s="8"/>
      <c r="L18" s="8"/>
      <c r="M18" s="8"/>
      <c r="N18" s="8">
        <v>307400</v>
      </c>
      <c r="O18" s="8"/>
      <c r="P18" s="8"/>
      <c r="Q18" s="8"/>
      <c r="R18" s="8"/>
      <c r="S18" s="8"/>
      <c r="T18" s="8"/>
    </row>
  </sheetData>
  <mergeCells count="21">
    <mergeCell ref="A2:T2"/>
    <mergeCell ref="A3:B3"/>
    <mergeCell ref="C3:T3"/>
    <mergeCell ref="D4:N4"/>
    <mergeCell ref="O4:T4"/>
    <mergeCell ref="I5:N5"/>
    <mergeCell ref="A18:B18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41"/>
  <sheetViews>
    <sheetView showZeros="0" workbookViewId="0">
      <selection activeCell="C41" sqref="C41"/>
    </sheetView>
  </sheetViews>
  <sheetFormatPr defaultColWidth="9" defaultRowHeight="13.5" customHeight="1"/>
  <cols>
    <col min="1" max="1" width="17.425" customWidth="1"/>
    <col min="2" max="2" width="32" customWidth="1"/>
    <col min="3" max="3" width="28.575" customWidth="1"/>
    <col min="4" max="15" width="18.4166666666667" customWidth="1"/>
  </cols>
  <sheetData>
    <row r="1" ht="17.5" customHeight="1" spans="1:15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2" t="s">
        <v>91</v>
      </c>
    </row>
    <row r="2" ht="30.75" customHeight="1" spans="1:15">
      <c r="A2" s="12" t="str">
        <f>"2025"&amp;"年部门支出预算表"</f>
        <v>2025年部门支出预算表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customHeight="1" spans="1:15">
      <c r="A3" s="4" t="s">
        <v>2</v>
      </c>
      <c r="B3" s="4"/>
      <c r="C3" s="2" t="s">
        <v>55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customHeight="1" spans="1:15">
      <c r="A4" s="10" t="s">
        <v>92</v>
      </c>
      <c r="B4" s="10" t="s">
        <v>93</v>
      </c>
      <c r="C4" s="10" t="s">
        <v>58</v>
      </c>
      <c r="D4" s="10" t="s">
        <v>61</v>
      </c>
      <c r="E4" s="10"/>
      <c r="F4" s="10"/>
      <c r="G4" s="10" t="s">
        <v>62</v>
      </c>
      <c r="H4" s="10" t="s">
        <v>63</v>
      </c>
      <c r="I4" s="10" t="s">
        <v>94</v>
      </c>
      <c r="J4" s="10" t="s">
        <v>65</v>
      </c>
      <c r="K4" s="10"/>
      <c r="L4" s="10"/>
      <c r="M4" s="10"/>
      <c r="N4" s="10"/>
      <c r="O4" s="10"/>
    </row>
    <row r="5" ht="27.75" customHeight="1" spans="1:15">
      <c r="A5" s="10"/>
      <c r="B5" s="10"/>
      <c r="C5" s="10"/>
      <c r="D5" s="10" t="s">
        <v>60</v>
      </c>
      <c r="E5" s="10" t="s">
        <v>95</v>
      </c>
      <c r="F5" s="10" t="s">
        <v>96</v>
      </c>
      <c r="G5" s="10"/>
      <c r="H5" s="10"/>
      <c r="I5" s="10"/>
      <c r="J5" s="10" t="s">
        <v>60</v>
      </c>
      <c r="K5" s="10" t="s">
        <v>97</v>
      </c>
      <c r="L5" s="10" t="s">
        <v>98</v>
      </c>
      <c r="M5" s="10" t="s">
        <v>99</v>
      </c>
      <c r="N5" s="10" t="s">
        <v>100</v>
      </c>
      <c r="O5" s="10" t="s">
        <v>101</v>
      </c>
    </row>
    <row r="6" ht="20.35" customHeight="1" spans="1:15">
      <c r="A6" s="72" t="s">
        <v>102</v>
      </c>
      <c r="B6" s="72" t="s">
        <v>103</v>
      </c>
      <c r="C6" s="72" t="s">
        <v>104</v>
      </c>
      <c r="D6" s="73" t="s">
        <v>105</v>
      </c>
      <c r="E6" s="73" t="s">
        <v>106</v>
      </c>
      <c r="F6" s="73" t="s">
        <v>107</v>
      </c>
      <c r="G6" s="73" t="s">
        <v>108</v>
      </c>
      <c r="H6" s="73" t="s">
        <v>109</v>
      </c>
      <c r="I6" s="73" t="s">
        <v>110</v>
      </c>
      <c r="J6" s="73" t="s">
        <v>111</v>
      </c>
      <c r="K6" s="73" t="s">
        <v>112</v>
      </c>
      <c r="L6" s="73" t="s">
        <v>113</v>
      </c>
      <c r="M6" s="73" t="s">
        <v>114</v>
      </c>
      <c r="N6" s="72" t="s">
        <v>115</v>
      </c>
      <c r="O6" s="78">
        <v>15</v>
      </c>
    </row>
    <row r="7" ht="24" customHeight="1" spans="1:15">
      <c r="A7" s="7" t="s">
        <v>116</v>
      </c>
      <c r="B7" s="74" t="s">
        <v>117</v>
      </c>
      <c r="C7" s="8">
        <v>4133219.68</v>
      </c>
      <c r="D7" s="8">
        <v>3825819.68</v>
      </c>
      <c r="E7" s="8">
        <v>3464819.68</v>
      </c>
      <c r="F7" s="8">
        <v>361000</v>
      </c>
      <c r="G7" s="8"/>
      <c r="H7" s="8"/>
      <c r="I7" s="8"/>
      <c r="J7" s="8">
        <v>307400</v>
      </c>
      <c r="K7" s="8"/>
      <c r="L7" s="8"/>
      <c r="M7" s="8"/>
      <c r="N7" s="8"/>
      <c r="O7" s="8">
        <v>307400</v>
      </c>
    </row>
    <row r="8" ht="24" customHeight="1" spans="1:15">
      <c r="A8" s="9" t="s">
        <v>118</v>
      </c>
      <c r="B8" s="75" t="s">
        <v>119</v>
      </c>
      <c r="C8" s="8">
        <v>57000</v>
      </c>
      <c r="D8" s="8">
        <v>57000</v>
      </c>
      <c r="E8" s="8"/>
      <c r="F8" s="8">
        <v>57000</v>
      </c>
      <c r="G8" s="8"/>
      <c r="H8" s="8"/>
      <c r="I8" s="8"/>
      <c r="J8" s="8"/>
      <c r="K8" s="8"/>
      <c r="L8" s="8"/>
      <c r="M8" s="8"/>
      <c r="N8" s="8"/>
      <c r="O8" s="8"/>
    </row>
    <row r="9" ht="24" customHeight="1" spans="1:15">
      <c r="A9" s="60" t="s">
        <v>120</v>
      </c>
      <c r="B9" s="76" t="s">
        <v>121</v>
      </c>
      <c r="C9" s="8">
        <v>57000</v>
      </c>
      <c r="D9" s="8">
        <v>57000</v>
      </c>
      <c r="E9" s="8"/>
      <c r="F9" s="8">
        <v>57000</v>
      </c>
      <c r="G9" s="8"/>
      <c r="H9" s="8"/>
      <c r="I9" s="8"/>
      <c r="J9" s="8"/>
      <c r="K9" s="8"/>
      <c r="L9" s="8"/>
      <c r="M9" s="8"/>
      <c r="N9" s="8"/>
      <c r="O9" s="8"/>
    </row>
    <row r="10" ht="24" customHeight="1" spans="1:15">
      <c r="A10" s="9" t="s">
        <v>122</v>
      </c>
      <c r="B10" s="75" t="s">
        <v>123</v>
      </c>
      <c r="C10" s="8">
        <v>1980031.58</v>
      </c>
      <c r="D10" s="8">
        <v>1672631.58</v>
      </c>
      <c r="E10" s="8">
        <v>1368631.58</v>
      </c>
      <c r="F10" s="8">
        <v>304000</v>
      </c>
      <c r="G10" s="8"/>
      <c r="H10" s="8"/>
      <c r="I10" s="8"/>
      <c r="J10" s="8">
        <v>307400</v>
      </c>
      <c r="K10" s="8"/>
      <c r="L10" s="8"/>
      <c r="M10" s="8"/>
      <c r="N10" s="8"/>
      <c r="O10" s="8">
        <v>307400</v>
      </c>
    </row>
    <row r="11" ht="24" customHeight="1" spans="1:15">
      <c r="A11" s="60" t="s">
        <v>124</v>
      </c>
      <c r="B11" s="76" t="s">
        <v>125</v>
      </c>
      <c r="C11" s="8">
        <v>1368631.58</v>
      </c>
      <c r="D11" s="8">
        <v>1368631.58</v>
      </c>
      <c r="E11" s="8">
        <v>1368631.58</v>
      </c>
      <c r="F11" s="8"/>
      <c r="G11" s="8"/>
      <c r="H11" s="8"/>
      <c r="I11" s="8"/>
      <c r="J11" s="8"/>
      <c r="K11" s="8"/>
      <c r="L11" s="8"/>
      <c r="M11" s="8"/>
      <c r="N11" s="8"/>
      <c r="O11" s="8"/>
    </row>
    <row r="12" ht="24" customHeight="1" spans="1:15">
      <c r="A12" s="60" t="s">
        <v>126</v>
      </c>
      <c r="B12" s="76" t="s">
        <v>121</v>
      </c>
      <c r="C12" s="8">
        <v>611400</v>
      </c>
      <c r="D12" s="8">
        <v>304000</v>
      </c>
      <c r="E12" s="8"/>
      <c r="F12" s="8">
        <v>304000</v>
      </c>
      <c r="G12" s="8"/>
      <c r="H12" s="8"/>
      <c r="I12" s="8"/>
      <c r="J12" s="8">
        <v>307400</v>
      </c>
      <c r="K12" s="8"/>
      <c r="L12" s="8"/>
      <c r="M12" s="8"/>
      <c r="N12" s="8"/>
      <c r="O12" s="8">
        <v>307400</v>
      </c>
    </row>
    <row r="13" ht="24" customHeight="1" spans="1:15">
      <c r="A13" s="9" t="s">
        <v>127</v>
      </c>
      <c r="B13" s="75" t="s">
        <v>128</v>
      </c>
      <c r="C13" s="8">
        <v>2096188.1</v>
      </c>
      <c r="D13" s="8">
        <v>2096188.1</v>
      </c>
      <c r="E13" s="8">
        <v>2096188.1</v>
      </c>
      <c r="F13" s="8"/>
      <c r="G13" s="8"/>
      <c r="H13" s="8"/>
      <c r="I13" s="8"/>
      <c r="J13" s="8"/>
      <c r="K13" s="8"/>
      <c r="L13" s="8"/>
      <c r="M13" s="8"/>
      <c r="N13" s="8"/>
      <c r="O13" s="8"/>
    </row>
    <row r="14" ht="24" customHeight="1" spans="1:15">
      <c r="A14" s="60" t="s">
        <v>129</v>
      </c>
      <c r="B14" s="76" t="s">
        <v>125</v>
      </c>
      <c r="C14" s="8">
        <v>2096188.1</v>
      </c>
      <c r="D14" s="8">
        <v>2096188.1</v>
      </c>
      <c r="E14" s="8">
        <v>2096188.1</v>
      </c>
      <c r="F14" s="8"/>
      <c r="G14" s="8"/>
      <c r="H14" s="8"/>
      <c r="I14" s="8"/>
      <c r="J14" s="8"/>
      <c r="K14" s="8"/>
      <c r="L14" s="8"/>
      <c r="M14" s="8"/>
      <c r="N14" s="8"/>
      <c r="O14" s="8"/>
    </row>
    <row r="15" ht="24" customHeight="1" spans="1:15">
      <c r="A15" s="7" t="s">
        <v>130</v>
      </c>
      <c r="B15" s="74" t="s">
        <v>131</v>
      </c>
      <c r="C15" s="8">
        <v>2044868.43</v>
      </c>
      <c r="D15" s="8">
        <v>2044868.43</v>
      </c>
      <c r="E15" s="8">
        <v>2044868.43</v>
      </c>
      <c r="F15" s="8"/>
      <c r="G15" s="8"/>
      <c r="H15" s="8"/>
      <c r="I15" s="8"/>
      <c r="J15" s="8"/>
      <c r="K15" s="8"/>
      <c r="L15" s="8"/>
      <c r="M15" s="8"/>
      <c r="N15" s="8"/>
      <c r="O15" s="8"/>
    </row>
    <row r="16" ht="24" customHeight="1" spans="1:15">
      <c r="A16" s="9" t="s">
        <v>132</v>
      </c>
      <c r="B16" s="75" t="s">
        <v>133</v>
      </c>
      <c r="C16" s="8">
        <v>669408.45</v>
      </c>
      <c r="D16" s="8">
        <v>669408.45</v>
      </c>
      <c r="E16" s="8">
        <v>669408.45</v>
      </c>
      <c r="F16" s="8"/>
      <c r="G16" s="8"/>
      <c r="H16" s="8"/>
      <c r="I16" s="8"/>
      <c r="J16" s="8"/>
      <c r="K16" s="8"/>
      <c r="L16" s="8"/>
      <c r="M16" s="8"/>
      <c r="N16" s="8"/>
      <c r="O16" s="8"/>
    </row>
    <row r="17" ht="24" customHeight="1" spans="1:15">
      <c r="A17" s="60" t="s">
        <v>134</v>
      </c>
      <c r="B17" s="76" t="s">
        <v>135</v>
      </c>
      <c r="C17" s="8">
        <v>669408.45</v>
      </c>
      <c r="D17" s="8">
        <v>669408.45</v>
      </c>
      <c r="E17" s="8">
        <v>669408.45</v>
      </c>
      <c r="F17" s="8"/>
      <c r="G17" s="8"/>
      <c r="H17" s="8"/>
      <c r="I17" s="8"/>
      <c r="J17" s="8"/>
      <c r="K17" s="8"/>
      <c r="L17" s="8"/>
      <c r="M17" s="8"/>
      <c r="N17" s="8"/>
      <c r="O17" s="8"/>
    </row>
    <row r="18" ht="24" customHeight="1" spans="1:15">
      <c r="A18" s="9" t="s">
        <v>136</v>
      </c>
      <c r="B18" s="75" t="s">
        <v>137</v>
      </c>
      <c r="C18" s="8">
        <v>6480</v>
      </c>
      <c r="D18" s="8">
        <v>6480</v>
      </c>
      <c r="E18" s="8">
        <v>6480</v>
      </c>
      <c r="F18" s="8"/>
      <c r="G18" s="8"/>
      <c r="H18" s="8"/>
      <c r="I18" s="8"/>
      <c r="J18" s="8"/>
      <c r="K18" s="8"/>
      <c r="L18" s="8"/>
      <c r="M18" s="8"/>
      <c r="N18" s="8"/>
      <c r="O18" s="8"/>
    </row>
    <row r="19" ht="24" customHeight="1" spans="1:15">
      <c r="A19" s="60" t="s">
        <v>138</v>
      </c>
      <c r="B19" s="76" t="s">
        <v>139</v>
      </c>
      <c r="C19" s="8">
        <v>6480</v>
      </c>
      <c r="D19" s="8">
        <v>6480</v>
      </c>
      <c r="E19" s="8">
        <v>6480</v>
      </c>
      <c r="F19" s="8"/>
      <c r="G19" s="8"/>
      <c r="H19" s="8"/>
      <c r="I19" s="8"/>
      <c r="J19" s="8"/>
      <c r="K19" s="8"/>
      <c r="L19" s="8"/>
      <c r="M19" s="8"/>
      <c r="N19" s="8"/>
      <c r="O19" s="8"/>
    </row>
    <row r="20" ht="24" customHeight="1" spans="1:15">
      <c r="A20" s="9" t="s">
        <v>140</v>
      </c>
      <c r="B20" s="75" t="s">
        <v>141</v>
      </c>
      <c r="C20" s="8">
        <v>1340611.98</v>
      </c>
      <c r="D20" s="8">
        <v>1340611.98</v>
      </c>
      <c r="E20" s="8">
        <v>1340611.98</v>
      </c>
      <c r="F20" s="8"/>
      <c r="G20" s="8"/>
      <c r="H20" s="8"/>
      <c r="I20" s="8"/>
      <c r="J20" s="8"/>
      <c r="K20" s="8"/>
      <c r="L20" s="8"/>
      <c r="M20" s="8"/>
      <c r="N20" s="8"/>
      <c r="O20" s="8"/>
    </row>
    <row r="21" ht="24" customHeight="1" spans="1:15">
      <c r="A21" s="60" t="s">
        <v>142</v>
      </c>
      <c r="B21" s="76" t="s">
        <v>143</v>
      </c>
      <c r="C21" s="8">
        <v>152806.8</v>
      </c>
      <c r="D21" s="8">
        <v>152806.8</v>
      </c>
      <c r="E21" s="8">
        <v>152806.8</v>
      </c>
      <c r="F21" s="8"/>
      <c r="G21" s="8"/>
      <c r="H21" s="8"/>
      <c r="I21" s="8"/>
      <c r="J21" s="8"/>
      <c r="K21" s="8"/>
      <c r="L21" s="8"/>
      <c r="M21" s="8"/>
      <c r="N21" s="8"/>
      <c r="O21" s="8"/>
    </row>
    <row r="22" ht="24" customHeight="1" spans="1:15">
      <c r="A22" s="60" t="s">
        <v>144</v>
      </c>
      <c r="B22" s="76" t="s">
        <v>145</v>
      </c>
      <c r="C22" s="8">
        <v>221097</v>
      </c>
      <c r="D22" s="8">
        <v>221097</v>
      </c>
      <c r="E22" s="8">
        <v>221097</v>
      </c>
      <c r="F22" s="8"/>
      <c r="G22" s="8"/>
      <c r="H22" s="8"/>
      <c r="I22" s="8"/>
      <c r="J22" s="8"/>
      <c r="K22" s="8"/>
      <c r="L22" s="8"/>
      <c r="M22" s="8"/>
      <c r="N22" s="8"/>
      <c r="O22" s="8"/>
    </row>
    <row r="23" ht="24" customHeight="1" spans="1:15">
      <c r="A23" s="60" t="s">
        <v>146</v>
      </c>
      <c r="B23" s="76" t="s">
        <v>147</v>
      </c>
      <c r="C23" s="8">
        <v>966708.18</v>
      </c>
      <c r="D23" s="8">
        <v>966708.18</v>
      </c>
      <c r="E23" s="8">
        <v>966708.18</v>
      </c>
      <c r="F23" s="8"/>
      <c r="G23" s="8"/>
      <c r="H23" s="8"/>
      <c r="I23" s="8"/>
      <c r="J23" s="8"/>
      <c r="K23" s="8"/>
      <c r="L23" s="8"/>
      <c r="M23" s="8"/>
      <c r="N23" s="8"/>
      <c r="O23" s="8"/>
    </row>
    <row r="24" ht="24" customHeight="1" spans="1:15">
      <c r="A24" s="9" t="s">
        <v>148</v>
      </c>
      <c r="B24" s="75" t="s">
        <v>149</v>
      </c>
      <c r="C24" s="8">
        <v>28368</v>
      </c>
      <c r="D24" s="8">
        <v>28368</v>
      </c>
      <c r="E24" s="8">
        <v>28368</v>
      </c>
      <c r="F24" s="8"/>
      <c r="G24" s="8"/>
      <c r="H24" s="8"/>
      <c r="I24" s="8"/>
      <c r="J24" s="8"/>
      <c r="K24" s="8"/>
      <c r="L24" s="8"/>
      <c r="M24" s="8"/>
      <c r="N24" s="8"/>
      <c r="O24" s="8"/>
    </row>
    <row r="25" ht="24" customHeight="1" spans="1:15">
      <c r="A25" s="60" t="s">
        <v>150</v>
      </c>
      <c r="B25" s="76" t="s">
        <v>151</v>
      </c>
      <c r="C25" s="8">
        <v>25488</v>
      </c>
      <c r="D25" s="8">
        <v>25488</v>
      </c>
      <c r="E25" s="8">
        <v>25488</v>
      </c>
      <c r="F25" s="8"/>
      <c r="G25" s="8"/>
      <c r="H25" s="8"/>
      <c r="I25" s="8"/>
      <c r="J25" s="8"/>
      <c r="K25" s="8"/>
      <c r="L25" s="8"/>
      <c r="M25" s="8"/>
      <c r="N25" s="8"/>
      <c r="O25" s="8"/>
    </row>
    <row r="26" ht="24" customHeight="1" spans="1:15">
      <c r="A26" s="60" t="s">
        <v>152</v>
      </c>
      <c r="B26" s="76" t="s">
        <v>153</v>
      </c>
      <c r="C26" s="8">
        <v>2880</v>
      </c>
      <c r="D26" s="8">
        <v>2880</v>
      </c>
      <c r="E26" s="8">
        <v>2880</v>
      </c>
      <c r="F26" s="8"/>
      <c r="G26" s="8"/>
      <c r="H26" s="8"/>
      <c r="I26" s="8"/>
      <c r="J26" s="8"/>
      <c r="K26" s="8"/>
      <c r="L26" s="8"/>
      <c r="M26" s="8"/>
      <c r="N26" s="8"/>
      <c r="O26" s="8"/>
    </row>
    <row r="27" ht="24" customHeight="1" spans="1:15">
      <c r="A27" s="7" t="s">
        <v>154</v>
      </c>
      <c r="B27" s="74" t="s">
        <v>155</v>
      </c>
      <c r="C27" s="8">
        <v>599885.63</v>
      </c>
      <c r="D27" s="8">
        <v>599885.63</v>
      </c>
      <c r="E27" s="8">
        <v>599885.63</v>
      </c>
      <c r="F27" s="8"/>
      <c r="G27" s="8"/>
      <c r="H27" s="8"/>
      <c r="I27" s="8"/>
      <c r="J27" s="8"/>
      <c r="K27" s="8"/>
      <c r="L27" s="8"/>
      <c r="M27" s="8"/>
      <c r="N27" s="8"/>
      <c r="O27" s="8"/>
    </row>
    <row r="28" ht="24" customHeight="1" spans="1:15">
      <c r="A28" s="9" t="s">
        <v>156</v>
      </c>
      <c r="B28" s="75" t="s">
        <v>157</v>
      </c>
      <c r="C28" s="8">
        <v>599885.63</v>
      </c>
      <c r="D28" s="8">
        <v>599885.63</v>
      </c>
      <c r="E28" s="8">
        <v>599885.63</v>
      </c>
      <c r="F28" s="8"/>
      <c r="G28" s="8"/>
      <c r="H28" s="8"/>
      <c r="I28" s="8"/>
      <c r="J28" s="8"/>
      <c r="K28" s="8"/>
      <c r="L28" s="8"/>
      <c r="M28" s="8"/>
      <c r="N28" s="8"/>
      <c r="O28" s="8"/>
    </row>
    <row r="29" ht="24" customHeight="1" spans="1:15">
      <c r="A29" s="60" t="s">
        <v>158</v>
      </c>
      <c r="B29" s="76" t="s">
        <v>159</v>
      </c>
      <c r="C29" s="8">
        <v>124142.84</v>
      </c>
      <c r="D29" s="8">
        <v>124142.84</v>
      </c>
      <c r="E29" s="8">
        <v>124142.84</v>
      </c>
      <c r="F29" s="8"/>
      <c r="G29" s="8"/>
      <c r="H29" s="8"/>
      <c r="I29" s="8"/>
      <c r="J29" s="8"/>
      <c r="K29" s="8"/>
      <c r="L29" s="8"/>
      <c r="M29" s="8"/>
      <c r="N29" s="8"/>
      <c r="O29" s="8"/>
    </row>
    <row r="30" ht="24" customHeight="1" spans="1:15">
      <c r="A30" s="60" t="s">
        <v>160</v>
      </c>
      <c r="B30" s="76" t="s">
        <v>161</v>
      </c>
      <c r="C30" s="8">
        <v>210836.45</v>
      </c>
      <c r="D30" s="8">
        <v>210836.45</v>
      </c>
      <c r="E30" s="8">
        <v>210836.45</v>
      </c>
      <c r="F30" s="8"/>
      <c r="G30" s="8"/>
      <c r="H30" s="8"/>
      <c r="I30" s="8"/>
      <c r="J30" s="8"/>
      <c r="K30" s="8"/>
      <c r="L30" s="8"/>
      <c r="M30" s="8"/>
      <c r="N30" s="8"/>
      <c r="O30" s="8"/>
    </row>
    <row r="31" ht="24" customHeight="1" spans="1:15">
      <c r="A31" s="60" t="s">
        <v>162</v>
      </c>
      <c r="B31" s="76" t="s">
        <v>163</v>
      </c>
      <c r="C31" s="8">
        <v>244186.34</v>
      </c>
      <c r="D31" s="8">
        <v>244186.34</v>
      </c>
      <c r="E31" s="8">
        <v>244186.34</v>
      </c>
      <c r="F31" s="8"/>
      <c r="G31" s="8"/>
      <c r="H31" s="8"/>
      <c r="I31" s="8"/>
      <c r="J31" s="8"/>
      <c r="K31" s="8"/>
      <c r="L31" s="8"/>
      <c r="M31" s="8"/>
      <c r="N31" s="8"/>
      <c r="O31" s="8"/>
    </row>
    <row r="32" ht="24" customHeight="1" spans="1:15">
      <c r="A32" s="60" t="s">
        <v>164</v>
      </c>
      <c r="B32" s="76" t="s">
        <v>165</v>
      </c>
      <c r="C32" s="8">
        <v>20720</v>
      </c>
      <c r="D32" s="8">
        <v>20720</v>
      </c>
      <c r="E32" s="8">
        <v>20720</v>
      </c>
      <c r="F32" s="8"/>
      <c r="G32" s="8"/>
      <c r="H32" s="8"/>
      <c r="I32" s="8"/>
      <c r="J32" s="8"/>
      <c r="K32" s="8"/>
      <c r="L32" s="8"/>
      <c r="M32" s="8"/>
      <c r="N32" s="8"/>
      <c r="O32" s="8"/>
    </row>
    <row r="33" ht="24" customHeight="1" spans="1:15">
      <c r="A33" s="7" t="s">
        <v>166</v>
      </c>
      <c r="B33" s="74" t="s">
        <v>167</v>
      </c>
      <c r="C33" s="8">
        <v>6459350.56</v>
      </c>
      <c r="D33" s="8">
        <v>6459350.56</v>
      </c>
      <c r="E33" s="8">
        <v>6459350.56</v>
      </c>
      <c r="F33" s="8"/>
      <c r="G33" s="8"/>
      <c r="H33" s="8"/>
      <c r="I33" s="8"/>
      <c r="J33" s="8"/>
      <c r="K33" s="8"/>
      <c r="L33" s="8"/>
      <c r="M33" s="8"/>
      <c r="N33" s="8"/>
      <c r="O33" s="8"/>
    </row>
    <row r="34" ht="24" customHeight="1" spans="1:15">
      <c r="A34" s="9" t="s">
        <v>168</v>
      </c>
      <c r="B34" s="75" t="s">
        <v>169</v>
      </c>
      <c r="C34" s="8">
        <v>3754630.56</v>
      </c>
      <c r="D34" s="8">
        <v>3754630.56</v>
      </c>
      <c r="E34" s="8">
        <v>3754630.56</v>
      </c>
      <c r="F34" s="8"/>
      <c r="G34" s="8"/>
      <c r="H34" s="8"/>
      <c r="I34" s="8"/>
      <c r="J34" s="8"/>
      <c r="K34" s="8"/>
      <c r="L34" s="8"/>
      <c r="M34" s="8"/>
      <c r="N34" s="8"/>
      <c r="O34" s="8"/>
    </row>
    <row r="35" ht="24" customHeight="1" spans="1:15">
      <c r="A35" s="60" t="s">
        <v>170</v>
      </c>
      <c r="B35" s="76" t="s">
        <v>135</v>
      </c>
      <c r="C35" s="8">
        <v>3754630.56</v>
      </c>
      <c r="D35" s="8">
        <v>3754630.56</v>
      </c>
      <c r="E35" s="8">
        <v>3754630.56</v>
      </c>
      <c r="F35" s="8"/>
      <c r="G35" s="8"/>
      <c r="H35" s="8"/>
      <c r="I35" s="8"/>
      <c r="J35" s="8"/>
      <c r="K35" s="8"/>
      <c r="L35" s="8"/>
      <c r="M35" s="8"/>
      <c r="N35" s="8"/>
      <c r="O35" s="8"/>
    </row>
    <row r="36" ht="24" customHeight="1" spans="1:15">
      <c r="A36" s="9" t="s">
        <v>171</v>
      </c>
      <c r="B36" s="75" t="s">
        <v>172</v>
      </c>
      <c r="C36" s="8">
        <v>2704720</v>
      </c>
      <c r="D36" s="8">
        <v>2704720</v>
      </c>
      <c r="E36" s="8">
        <v>2704720</v>
      </c>
      <c r="F36" s="8"/>
      <c r="G36" s="8"/>
      <c r="H36" s="8"/>
      <c r="I36" s="8"/>
      <c r="J36" s="8"/>
      <c r="K36" s="8"/>
      <c r="L36" s="8"/>
      <c r="M36" s="8"/>
      <c r="N36" s="8"/>
      <c r="O36" s="8"/>
    </row>
    <row r="37" ht="24" customHeight="1" spans="1:15">
      <c r="A37" s="60" t="s">
        <v>173</v>
      </c>
      <c r="B37" s="76" t="s">
        <v>174</v>
      </c>
      <c r="C37" s="8">
        <v>2704720</v>
      </c>
      <c r="D37" s="8">
        <v>2704720</v>
      </c>
      <c r="E37" s="8">
        <v>2704720</v>
      </c>
      <c r="F37" s="8"/>
      <c r="G37" s="8"/>
      <c r="H37" s="8"/>
      <c r="I37" s="8"/>
      <c r="J37" s="8"/>
      <c r="K37" s="8"/>
      <c r="L37" s="8"/>
      <c r="M37" s="8"/>
      <c r="N37" s="8"/>
      <c r="O37" s="8"/>
    </row>
    <row r="38" ht="24" customHeight="1" spans="1:15">
      <c r="A38" s="7" t="s">
        <v>175</v>
      </c>
      <c r="B38" s="74" t="s">
        <v>176</v>
      </c>
      <c r="C38" s="8">
        <v>667863.12</v>
      </c>
      <c r="D38" s="8">
        <v>667863.12</v>
      </c>
      <c r="E38" s="8">
        <v>667863.12</v>
      </c>
      <c r="F38" s="8"/>
      <c r="G38" s="8"/>
      <c r="H38" s="8"/>
      <c r="I38" s="8"/>
      <c r="J38" s="8"/>
      <c r="K38" s="8"/>
      <c r="L38" s="8"/>
      <c r="M38" s="8"/>
      <c r="N38" s="8"/>
      <c r="O38" s="8"/>
    </row>
    <row r="39" ht="24" customHeight="1" spans="1:15">
      <c r="A39" s="9" t="s">
        <v>177</v>
      </c>
      <c r="B39" s="75" t="s">
        <v>178</v>
      </c>
      <c r="C39" s="8">
        <v>667863.12</v>
      </c>
      <c r="D39" s="8">
        <v>667863.12</v>
      </c>
      <c r="E39" s="8">
        <v>667863.12</v>
      </c>
      <c r="F39" s="8"/>
      <c r="G39" s="8"/>
      <c r="H39" s="8"/>
      <c r="I39" s="8"/>
      <c r="J39" s="8"/>
      <c r="K39" s="8"/>
      <c r="L39" s="8"/>
      <c r="M39" s="8"/>
      <c r="N39" s="8"/>
      <c r="O39" s="8"/>
    </row>
    <row r="40" ht="24" customHeight="1" spans="1:15">
      <c r="A40" s="60" t="s">
        <v>179</v>
      </c>
      <c r="B40" s="76" t="s">
        <v>180</v>
      </c>
      <c r="C40" s="8">
        <v>667863.12</v>
      </c>
      <c r="D40" s="8">
        <v>667863.12</v>
      </c>
      <c r="E40" s="8">
        <v>667863.12</v>
      </c>
      <c r="F40" s="8"/>
      <c r="G40" s="8"/>
      <c r="H40" s="8"/>
      <c r="I40" s="8"/>
      <c r="J40" s="8"/>
      <c r="K40" s="8"/>
      <c r="L40" s="8"/>
      <c r="M40" s="8"/>
      <c r="N40" s="8"/>
      <c r="O40" s="8"/>
    </row>
    <row r="41" ht="29.35" customHeight="1" spans="1:15">
      <c r="A41" s="77" t="s">
        <v>58</v>
      </c>
      <c r="B41" s="77"/>
      <c r="C41" s="8">
        <v>13905187.42</v>
      </c>
      <c r="D41" s="8">
        <v>13597787.42</v>
      </c>
      <c r="E41" s="8">
        <v>13236787.42</v>
      </c>
      <c r="F41" s="8">
        <v>361000</v>
      </c>
      <c r="G41" s="8"/>
      <c r="H41" s="8"/>
      <c r="I41" s="8"/>
      <c r="J41" s="8">
        <v>307400</v>
      </c>
      <c r="K41" s="8"/>
      <c r="L41" s="8"/>
      <c r="M41" s="8"/>
      <c r="N41" s="8"/>
      <c r="O41" s="8">
        <v>307400</v>
      </c>
    </row>
  </sheetData>
  <mergeCells count="12">
    <mergeCell ref="A2:O2"/>
    <mergeCell ref="A3:B3"/>
    <mergeCell ref="C3:O3"/>
    <mergeCell ref="D4:F4"/>
    <mergeCell ref="J4:O4"/>
    <mergeCell ref="A41:B41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8"/>
  <sheetViews>
    <sheetView showZeros="0" workbookViewId="0">
      <selection activeCell="D11" sqref="D11"/>
    </sheetView>
  </sheetViews>
  <sheetFormatPr defaultColWidth="9" defaultRowHeight="13.5" customHeight="1" outlineLevelCol="3"/>
  <cols>
    <col min="1" max="1" width="35.125" customWidth="1"/>
    <col min="2" max="2" width="29.8416666666667" customWidth="1"/>
    <col min="3" max="3" width="34.125" customWidth="1"/>
    <col min="4" max="4" width="27.275" customWidth="1"/>
  </cols>
  <sheetData>
    <row r="1" ht="13.15" customHeight="1" spans="1:4">
      <c r="A1" s="16" t="s">
        <v>181</v>
      </c>
      <c r="B1" s="16"/>
      <c r="C1" s="16"/>
      <c r="D1" s="16"/>
    </row>
    <row r="2" ht="43.15" customHeight="1" spans="1:4">
      <c r="A2" s="12" t="str">
        <f>"2025"&amp;"年部门财政拨款收支预算总表"</f>
        <v>2025年部门财政拨款收支预算总表</v>
      </c>
      <c r="B2" s="12"/>
      <c r="C2" s="12"/>
      <c r="D2" s="12"/>
    </row>
    <row r="3" customHeight="1" spans="1:4">
      <c r="A3" s="4" t="s">
        <v>2</v>
      </c>
      <c r="B3" s="4"/>
      <c r="C3" s="61"/>
      <c r="D3" s="2" t="s">
        <v>55</v>
      </c>
    </row>
    <row r="4" customHeight="1" spans="1:4">
      <c r="A4" s="62" t="s">
        <v>182</v>
      </c>
      <c r="B4" s="62"/>
      <c r="C4" s="62" t="s">
        <v>183</v>
      </c>
      <c r="D4" s="62"/>
    </row>
    <row r="5" ht="42" customHeight="1" spans="1:4">
      <c r="A5" s="62" t="s">
        <v>6</v>
      </c>
      <c r="B5" s="62" t="str">
        <f t="shared" ref="B5:D5" si="0">"2025"&amp;"年预算数"</f>
        <v>2025年预算数</v>
      </c>
      <c r="C5" s="5" t="s">
        <v>184</v>
      </c>
      <c r="D5" s="62" t="str">
        <f t="shared" si="0"/>
        <v>2025年预算数</v>
      </c>
    </row>
    <row r="6" ht="24.1" customHeight="1" spans="1:4">
      <c r="A6" s="63" t="s">
        <v>185</v>
      </c>
      <c r="B6" s="8">
        <v>13597787.42</v>
      </c>
      <c r="C6" s="64" t="s">
        <v>186</v>
      </c>
      <c r="D6" s="8">
        <v>13597787.42</v>
      </c>
    </row>
    <row r="7" ht="24.1" customHeight="1" spans="1:4">
      <c r="A7" s="63" t="s">
        <v>187</v>
      </c>
      <c r="B7" s="8">
        <v>13597787.42</v>
      </c>
      <c r="C7" s="64" t="s">
        <v>188</v>
      </c>
      <c r="D7" s="8">
        <v>3825819.68</v>
      </c>
    </row>
    <row r="8" ht="24.1" customHeight="1" spans="1:4">
      <c r="A8" s="63" t="s">
        <v>189</v>
      </c>
      <c r="B8" s="8"/>
      <c r="C8" s="64" t="s">
        <v>190</v>
      </c>
      <c r="D8" s="8"/>
    </row>
    <row r="9" ht="24.1" customHeight="1" spans="1:4">
      <c r="A9" s="63" t="s">
        <v>191</v>
      </c>
      <c r="B9" s="8"/>
      <c r="C9" s="64" t="s">
        <v>192</v>
      </c>
      <c r="D9" s="8"/>
    </row>
    <row r="10" ht="24.1" customHeight="1" spans="1:4">
      <c r="A10" s="63" t="s">
        <v>193</v>
      </c>
      <c r="B10" s="8"/>
      <c r="C10" s="64" t="s">
        <v>194</v>
      </c>
      <c r="D10" s="8"/>
    </row>
    <row r="11" ht="24.1" customHeight="1" spans="1:4">
      <c r="A11" s="63" t="s">
        <v>187</v>
      </c>
      <c r="B11" s="8"/>
      <c r="C11" s="64" t="s">
        <v>195</v>
      </c>
      <c r="D11" s="8"/>
    </row>
    <row r="12" ht="24.1" customHeight="1" spans="1:4">
      <c r="A12" s="65" t="s">
        <v>189</v>
      </c>
      <c r="B12" s="8"/>
      <c r="C12" s="66" t="s">
        <v>196</v>
      </c>
      <c r="D12" s="8"/>
    </row>
    <row r="13" ht="24.1" customHeight="1" spans="1:4">
      <c r="A13" s="65" t="s">
        <v>191</v>
      </c>
      <c r="B13" s="8"/>
      <c r="C13" s="66" t="s">
        <v>197</v>
      </c>
      <c r="D13" s="8"/>
    </row>
    <row r="14" ht="24.1" customHeight="1" spans="1:4">
      <c r="A14" s="67"/>
      <c r="B14" s="8"/>
      <c r="C14" s="66" t="s">
        <v>198</v>
      </c>
      <c r="D14" s="8">
        <v>2044868.43</v>
      </c>
    </row>
    <row r="15" ht="24.1" customHeight="1" spans="1:4">
      <c r="A15" s="67"/>
      <c r="B15" s="8"/>
      <c r="C15" s="66" t="s">
        <v>199</v>
      </c>
      <c r="D15" s="8"/>
    </row>
    <row r="16" ht="24.1" customHeight="1" spans="1:4">
      <c r="A16" s="67"/>
      <c r="B16" s="8"/>
      <c r="C16" s="66" t="s">
        <v>200</v>
      </c>
      <c r="D16" s="8">
        <v>599885.63</v>
      </c>
    </row>
    <row r="17" ht="24.1" customHeight="1" spans="1:4">
      <c r="A17" s="67"/>
      <c r="B17" s="8"/>
      <c r="C17" s="66" t="s">
        <v>201</v>
      </c>
      <c r="D17" s="8"/>
    </row>
    <row r="18" ht="24.1" customHeight="1" spans="1:4">
      <c r="A18" s="67"/>
      <c r="B18" s="8"/>
      <c r="C18" s="66" t="s">
        <v>202</v>
      </c>
      <c r="D18" s="8"/>
    </row>
    <row r="19" ht="24.1" customHeight="1" spans="1:4">
      <c r="A19" s="67"/>
      <c r="B19" s="8"/>
      <c r="C19" s="66" t="s">
        <v>203</v>
      </c>
      <c r="D19" s="8">
        <v>6459350.56</v>
      </c>
    </row>
    <row r="20" ht="24.1" customHeight="1" spans="1:4">
      <c r="A20" s="67"/>
      <c r="B20" s="8"/>
      <c r="C20" s="66" t="s">
        <v>204</v>
      </c>
      <c r="D20" s="8"/>
    </row>
    <row r="21" ht="24.1" customHeight="1" spans="1:4">
      <c r="A21" s="67"/>
      <c r="B21" s="8"/>
      <c r="C21" s="66" t="s">
        <v>205</v>
      </c>
      <c r="D21" s="8"/>
    </row>
    <row r="22" ht="24.1" customHeight="1" spans="1:4">
      <c r="A22" s="67"/>
      <c r="B22" s="8"/>
      <c r="C22" s="66" t="s">
        <v>206</v>
      </c>
      <c r="D22" s="8"/>
    </row>
    <row r="23" ht="24.1" customHeight="1" spans="1:4">
      <c r="A23" s="67"/>
      <c r="B23" s="8"/>
      <c r="C23" s="66" t="s">
        <v>207</v>
      </c>
      <c r="D23" s="8"/>
    </row>
    <row r="24" ht="24.1" customHeight="1" spans="1:4">
      <c r="A24" s="67"/>
      <c r="B24" s="8"/>
      <c r="C24" s="66" t="s">
        <v>208</v>
      </c>
      <c r="D24" s="8"/>
    </row>
    <row r="25" ht="24.1" customHeight="1" spans="1:4">
      <c r="A25" s="67"/>
      <c r="B25" s="8"/>
      <c r="C25" s="66" t="s">
        <v>209</v>
      </c>
      <c r="D25" s="8"/>
    </row>
    <row r="26" ht="24.1" customHeight="1" spans="1:4">
      <c r="A26" s="67"/>
      <c r="B26" s="8"/>
      <c r="C26" s="66" t="s">
        <v>210</v>
      </c>
      <c r="D26" s="8">
        <v>667863.12</v>
      </c>
    </row>
    <row r="27" ht="24.1" customHeight="1" spans="1:4">
      <c r="A27" s="67"/>
      <c r="B27" s="8"/>
      <c r="C27" s="66" t="s">
        <v>211</v>
      </c>
      <c r="D27" s="8"/>
    </row>
    <row r="28" ht="24.1" customHeight="1" spans="1:4">
      <c r="A28" s="67"/>
      <c r="B28" s="8"/>
      <c r="C28" s="66" t="s">
        <v>212</v>
      </c>
      <c r="D28" s="8"/>
    </row>
    <row r="29" ht="24.1" customHeight="1" spans="1:4">
      <c r="A29" s="67"/>
      <c r="B29" s="8"/>
      <c r="C29" s="66" t="s">
        <v>213</v>
      </c>
      <c r="D29" s="8"/>
    </row>
    <row r="30" ht="24.1" customHeight="1" spans="1:4">
      <c r="A30" s="67"/>
      <c r="B30" s="8"/>
      <c r="C30" s="66" t="s">
        <v>214</v>
      </c>
      <c r="D30" s="8"/>
    </row>
    <row r="31" ht="24.1" customHeight="1" spans="1:4">
      <c r="A31" s="67"/>
      <c r="B31" s="8"/>
      <c r="C31" s="65" t="s">
        <v>215</v>
      </c>
      <c r="D31" s="8"/>
    </row>
    <row r="32" ht="24.1" customHeight="1" spans="1:4">
      <c r="A32" s="67"/>
      <c r="B32" s="8"/>
      <c r="C32" s="65" t="s">
        <v>216</v>
      </c>
      <c r="D32" s="8"/>
    </row>
    <row r="33" ht="24.1" customHeight="1" spans="1:4">
      <c r="A33" s="67"/>
      <c r="B33" s="8"/>
      <c r="C33" s="68" t="s">
        <v>217</v>
      </c>
      <c r="D33" s="8"/>
    </row>
    <row r="34" ht="24" customHeight="1" spans="1:4">
      <c r="A34" s="69"/>
      <c r="B34" s="8"/>
      <c r="C34" s="70" t="s">
        <v>218</v>
      </c>
      <c r="D34" s="8"/>
    </row>
    <row r="35" ht="24" customHeight="1" spans="1:4">
      <c r="A35" s="69"/>
      <c r="B35" s="8"/>
      <c r="C35" s="70" t="s">
        <v>219</v>
      </c>
      <c r="D35" s="8"/>
    </row>
    <row r="36" ht="24" customHeight="1" spans="1:4">
      <c r="A36" s="69"/>
      <c r="B36" s="8"/>
      <c r="C36" s="70" t="s">
        <v>220</v>
      </c>
      <c r="D36" s="8"/>
    </row>
    <row r="37" ht="24" customHeight="1" spans="1:4">
      <c r="A37" s="69"/>
      <c r="B37" s="8"/>
      <c r="C37" s="68" t="s">
        <v>221</v>
      </c>
      <c r="D37" s="71"/>
    </row>
    <row r="38" ht="24.1" customHeight="1" spans="1:4">
      <c r="A38" s="69" t="s">
        <v>52</v>
      </c>
      <c r="B38" s="8">
        <v>13597787.42</v>
      </c>
      <c r="C38" s="69" t="s">
        <v>222</v>
      </c>
      <c r="D38" s="8">
        <v>13597787.42</v>
      </c>
    </row>
  </sheetData>
  <mergeCells count="5">
    <mergeCell ref="A1:D1"/>
    <mergeCell ref="A2:D2"/>
    <mergeCell ref="A3:B3"/>
    <mergeCell ref="A4:B4"/>
    <mergeCell ref="C4:D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41"/>
  <sheetViews>
    <sheetView showZeros="0" workbookViewId="0">
      <pane ySplit="6" topLeftCell="A7" activePane="bottomLeft" state="frozen"/>
      <selection/>
      <selection pane="bottomLeft" activeCell="I33" sqref="I33"/>
    </sheetView>
  </sheetViews>
  <sheetFormatPr defaultColWidth="9" defaultRowHeight="13.5" customHeight="1" outlineLevelCol="6"/>
  <cols>
    <col min="1" max="1" width="18.575" customWidth="1"/>
    <col min="2" max="2" width="21.8416666666667" customWidth="1"/>
    <col min="3" max="7" width="26.125" customWidth="1"/>
  </cols>
  <sheetData>
    <row r="1" ht="15.4" customHeight="1" spans="1:7">
      <c r="A1" s="24" t="s">
        <v>223</v>
      </c>
      <c r="B1" s="24"/>
      <c r="C1" s="24"/>
      <c r="D1" s="24"/>
      <c r="E1" s="24"/>
      <c r="F1" s="24"/>
      <c r="G1" s="24"/>
    </row>
    <row r="2" ht="35.65" customHeight="1" spans="1:7">
      <c r="A2" s="21" t="str">
        <f>"2025"&amp;"年一般公共预算支出预算表（按功能科目分类）"</f>
        <v>2025年一般公共预算支出预算表（按功能科目分类）</v>
      </c>
      <c r="B2" s="21"/>
      <c r="C2" s="21"/>
      <c r="D2" s="21"/>
      <c r="E2" s="21"/>
      <c r="F2" s="21"/>
      <c r="G2" s="21"/>
    </row>
    <row r="3" ht="26.35" customHeight="1" spans="1:7">
      <c r="A3" s="4" t="s">
        <v>2</v>
      </c>
      <c r="B3" s="4"/>
      <c r="C3" s="4"/>
      <c r="D3" s="4"/>
      <c r="E3" s="4"/>
      <c r="F3" s="59"/>
      <c r="G3" s="24" t="s">
        <v>3</v>
      </c>
    </row>
    <row r="4" ht="18.85" customHeight="1" spans="1:7">
      <c r="A4" s="10" t="s">
        <v>224</v>
      </c>
      <c r="B4" s="10"/>
      <c r="C4" s="10" t="s">
        <v>58</v>
      </c>
      <c r="D4" s="10" t="s">
        <v>95</v>
      </c>
      <c r="E4" s="10"/>
      <c r="F4" s="10"/>
      <c r="G4" s="10" t="s">
        <v>96</v>
      </c>
    </row>
    <row r="5" ht="18.85" customHeight="1" spans="1:7">
      <c r="A5" s="10" t="s">
        <v>92</v>
      </c>
      <c r="B5" s="10" t="s">
        <v>93</v>
      </c>
      <c r="C5" s="10"/>
      <c r="D5" s="10" t="s">
        <v>60</v>
      </c>
      <c r="E5" s="10" t="s">
        <v>225</v>
      </c>
      <c r="F5" s="10" t="s">
        <v>226</v>
      </c>
      <c r="G5" s="10"/>
    </row>
    <row r="6" ht="18.85" customHeight="1" spans="1:7">
      <c r="A6" s="10" t="s">
        <v>102</v>
      </c>
      <c r="B6" s="10">
        <v>2</v>
      </c>
      <c r="C6" s="10" t="s">
        <v>104</v>
      </c>
      <c r="D6" s="10" t="s">
        <v>105</v>
      </c>
      <c r="E6" s="10" t="s">
        <v>106</v>
      </c>
      <c r="F6" s="10" t="s">
        <v>107</v>
      </c>
      <c r="G6" s="10" t="s">
        <v>108</v>
      </c>
    </row>
    <row r="7" ht="18.85" customHeight="1" spans="1:7">
      <c r="A7" s="7" t="s">
        <v>116</v>
      </c>
      <c r="B7" s="7" t="s">
        <v>117</v>
      </c>
      <c r="C7" s="8">
        <v>3825819.68</v>
      </c>
      <c r="D7" s="8">
        <v>3464819.68</v>
      </c>
      <c r="E7" s="8">
        <v>2921507.08</v>
      </c>
      <c r="F7" s="8">
        <v>543312.6</v>
      </c>
      <c r="G7" s="8">
        <v>361000</v>
      </c>
    </row>
    <row r="8" ht="18.85" customHeight="1" spans="1:7">
      <c r="A8" s="9" t="s">
        <v>118</v>
      </c>
      <c r="B8" s="9" t="s">
        <v>119</v>
      </c>
      <c r="C8" s="8">
        <v>57000</v>
      </c>
      <c r="D8" s="8"/>
      <c r="E8" s="8"/>
      <c r="F8" s="8"/>
      <c r="G8" s="8">
        <v>57000</v>
      </c>
    </row>
    <row r="9" ht="18.85" customHeight="1" spans="1:7">
      <c r="A9" s="60" t="s">
        <v>120</v>
      </c>
      <c r="B9" s="60" t="s">
        <v>121</v>
      </c>
      <c r="C9" s="8">
        <v>57000</v>
      </c>
      <c r="D9" s="8"/>
      <c r="E9" s="8"/>
      <c r="F9" s="8"/>
      <c r="G9" s="8">
        <v>57000</v>
      </c>
    </row>
    <row r="10" ht="27" customHeight="1" spans="1:7">
      <c r="A10" s="9" t="s">
        <v>122</v>
      </c>
      <c r="B10" s="9" t="s">
        <v>123</v>
      </c>
      <c r="C10" s="8">
        <v>1672631.58</v>
      </c>
      <c r="D10" s="8">
        <v>1368631.58</v>
      </c>
      <c r="E10" s="8">
        <v>1120790.26</v>
      </c>
      <c r="F10" s="8">
        <v>247841.32</v>
      </c>
      <c r="G10" s="8">
        <v>304000</v>
      </c>
    </row>
    <row r="11" ht="18.85" customHeight="1" spans="1:7">
      <c r="A11" s="60" t="s">
        <v>124</v>
      </c>
      <c r="B11" s="60" t="s">
        <v>125</v>
      </c>
      <c r="C11" s="8">
        <v>1368631.58</v>
      </c>
      <c r="D11" s="8">
        <v>1368631.58</v>
      </c>
      <c r="E11" s="8">
        <v>1120790.26</v>
      </c>
      <c r="F11" s="8">
        <v>247841.32</v>
      </c>
      <c r="G11" s="8"/>
    </row>
    <row r="12" ht="18.85" customHeight="1" spans="1:7">
      <c r="A12" s="60" t="s">
        <v>126</v>
      </c>
      <c r="B12" s="60" t="s">
        <v>121</v>
      </c>
      <c r="C12" s="8">
        <v>304000</v>
      </c>
      <c r="D12" s="8"/>
      <c r="E12" s="8"/>
      <c r="F12" s="8"/>
      <c r="G12" s="8">
        <v>304000</v>
      </c>
    </row>
    <row r="13" ht="18.85" customHeight="1" spans="1:7">
      <c r="A13" s="9" t="s">
        <v>127</v>
      </c>
      <c r="B13" s="9" t="s">
        <v>128</v>
      </c>
      <c r="C13" s="8">
        <v>2096188.1</v>
      </c>
      <c r="D13" s="8">
        <v>2096188.1</v>
      </c>
      <c r="E13" s="8">
        <v>1800716.82</v>
      </c>
      <c r="F13" s="8">
        <v>295471.28</v>
      </c>
      <c r="G13" s="8"/>
    </row>
    <row r="14" ht="18.85" customHeight="1" spans="1:7">
      <c r="A14" s="60" t="s">
        <v>129</v>
      </c>
      <c r="B14" s="60" t="s">
        <v>125</v>
      </c>
      <c r="C14" s="8">
        <v>2096188.1</v>
      </c>
      <c r="D14" s="8">
        <v>2096188.1</v>
      </c>
      <c r="E14" s="8">
        <v>1800716.82</v>
      </c>
      <c r="F14" s="8">
        <v>295471.28</v>
      </c>
      <c r="G14" s="8"/>
    </row>
    <row r="15" ht="18.85" customHeight="1" spans="1:7">
      <c r="A15" s="7" t="s">
        <v>130</v>
      </c>
      <c r="B15" s="7" t="s">
        <v>131</v>
      </c>
      <c r="C15" s="8">
        <v>2044868.43</v>
      </c>
      <c r="D15" s="8">
        <v>2044868.43</v>
      </c>
      <c r="E15" s="8">
        <v>1965675.03</v>
      </c>
      <c r="F15" s="8">
        <v>79193.4</v>
      </c>
      <c r="G15" s="8"/>
    </row>
    <row r="16" ht="18.85" customHeight="1" spans="1:7">
      <c r="A16" s="9" t="s">
        <v>132</v>
      </c>
      <c r="B16" s="9" t="s">
        <v>133</v>
      </c>
      <c r="C16" s="8">
        <v>669408.45</v>
      </c>
      <c r="D16" s="8">
        <v>669408.45</v>
      </c>
      <c r="E16" s="8">
        <v>600415.05</v>
      </c>
      <c r="F16" s="8">
        <v>68993.4</v>
      </c>
      <c r="G16" s="8"/>
    </row>
    <row r="17" ht="18.85" customHeight="1" spans="1:7">
      <c r="A17" s="60" t="s">
        <v>134</v>
      </c>
      <c r="B17" s="60" t="s">
        <v>135</v>
      </c>
      <c r="C17" s="8">
        <v>669408.45</v>
      </c>
      <c r="D17" s="8">
        <v>669408.45</v>
      </c>
      <c r="E17" s="8">
        <v>600415.05</v>
      </c>
      <c r="F17" s="8">
        <v>68993.4</v>
      </c>
      <c r="G17" s="8"/>
    </row>
    <row r="18" ht="18.85" customHeight="1" spans="1:7">
      <c r="A18" s="9" t="s">
        <v>136</v>
      </c>
      <c r="B18" s="9" t="s">
        <v>137</v>
      </c>
      <c r="C18" s="8">
        <v>6480</v>
      </c>
      <c r="D18" s="8">
        <v>6480</v>
      </c>
      <c r="E18" s="8">
        <v>6480</v>
      </c>
      <c r="F18" s="8"/>
      <c r="G18" s="8"/>
    </row>
    <row r="19" ht="18.85" customHeight="1" spans="1:7">
      <c r="A19" s="60" t="s">
        <v>138</v>
      </c>
      <c r="B19" s="60" t="s">
        <v>139</v>
      </c>
      <c r="C19" s="8">
        <v>6480</v>
      </c>
      <c r="D19" s="8">
        <v>6480</v>
      </c>
      <c r="E19" s="8">
        <v>6480</v>
      </c>
      <c r="F19" s="8"/>
      <c r="G19" s="8"/>
    </row>
    <row r="20" ht="18.85" customHeight="1" spans="1:7">
      <c r="A20" s="9" t="s">
        <v>140</v>
      </c>
      <c r="B20" s="9" t="s">
        <v>141</v>
      </c>
      <c r="C20" s="8">
        <v>1340611.98</v>
      </c>
      <c r="D20" s="8">
        <v>1340611.98</v>
      </c>
      <c r="E20" s="8">
        <v>1330411.98</v>
      </c>
      <c r="F20" s="8">
        <v>10200</v>
      </c>
      <c r="G20" s="8"/>
    </row>
    <row r="21" ht="18.85" customHeight="1" spans="1:7">
      <c r="A21" s="60" t="s">
        <v>142</v>
      </c>
      <c r="B21" s="60" t="s">
        <v>143</v>
      </c>
      <c r="C21" s="8">
        <v>152806.8</v>
      </c>
      <c r="D21" s="8">
        <v>152806.8</v>
      </c>
      <c r="E21" s="8">
        <v>148606.8</v>
      </c>
      <c r="F21" s="8">
        <v>4200</v>
      </c>
      <c r="G21" s="8"/>
    </row>
    <row r="22" ht="18.85" customHeight="1" spans="1:7">
      <c r="A22" s="60" t="s">
        <v>144</v>
      </c>
      <c r="B22" s="60" t="s">
        <v>145</v>
      </c>
      <c r="C22" s="8">
        <v>221097</v>
      </c>
      <c r="D22" s="8">
        <v>221097</v>
      </c>
      <c r="E22" s="8">
        <v>215097</v>
      </c>
      <c r="F22" s="8">
        <v>6000</v>
      </c>
      <c r="G22" s="8"/>
    </row>
    <row r="23" ht="18.85" customHeight="1" spans="1:7">
      <c r="A23" s="60" t="s">
        <v>146</v>
      </c>
      <c r="B23" s="60" t="s">
        <v>147</v>
      </c>
      <c r="C23" s="8">
        <v>966708.18</v>
      </c>
      <c r="D23" s="8">
        <v>966708.18</v>
      </c>
      <c r="E23" s="8">
        <v>966708.18</v>
      </c>
      <c r="F23" s="8"/>
      <c r="G23" s="8"/>
    </row>
    <row r="24" ht="18.85" customHeight="1" spans="1:7">
      <c r="A24" s="9" t="s">
        <v>148</v>
      </c>
      <c r="B24" s="9" t="s">
        <v>149</v>
      </c>
      <c r="C24" s="8">
        <v>28368</v>
      </c>
      <c r="D24" s="8">
        <v>28368</v>
      </c>
      <c r="E24" s="8">
        <v>28368</v>
      </c>
      <c r="F24" s="8"/>
      <c r="G24" s="8"/>
    </row>
    <row r="25" ht="18.85" customHeight="1" spans="1:7">
      <c r="A25" s="60" t="s">
        <v>150</v>
      </c>
      <c r="B25" s="60" t="s">
        <v>151</v>
      </c>
      <c r="C25" s="8">
        <v>25488</v>
      </c>
      <c r="D25" s="8">
        <v>25488</v>
      </c>
      <c r="E25" s="8">
        <v>25488</v>
      </c>
      <c r="F25" s="8"/>
      <c r="G25" s="8"/>
    </row>
    <row r="26" ht="18.85" customHeight="1" spans="1:7">
      <c r="A26" s="60" t="s">
        <v>152</v>
      </c>
      <c r="B26" s="60" t="s">
        <v>153</v>
      </c>
      <c r="C26" s="8">
        <v>2880</v>
      </c>
      <c r="D26" s="8">
        <v>2880</v>
      </c>
      <c r="E26" s="8">
        <v>2880</v>
      </c>
      <c r="F26" s="8"/>
      <c r="G26" s="8"/>
    </row>
    <row r="27" ht="18.85" customHeight="1" spans="1:7">
      <c r="A27" s="7" t="s">
        <v>154</v>
      </c>
      <c r="B27" s="7" t="s">
        <v>155</v>
      </c>
      <c r="C27" s="8">
        <v>599885.63</v>
      </c>
      <c r="D27" s="8">
        <v>599885.63</v>
      </c>
      <c r="E27" s="8">
        <v>599885.63</v>
      </c>
      <c r="F27" s="8"/>
      <c r="G27" s="8"/>
    </row>
    <row r="28" ht="18.85" customHeight="1" spans="1:7">
      <c r="A28" s="9" t="s">
        <v>156</v>
      </c>
      <c r="B28" s="9" t="s">
        <v>157</v>
      </c>
      <c r="C28" s="8">
        <v>599885.63</v>
      </c>
      <c r="D28" s="8">
        <v>599885.63</v>
      </c>
      <c r="E28" s="8">
        <v>599885.63</v>
      </c>
      <c r="F28" s="8"/>
      <c r="G28" s="8"/>
    </row>
    <row r="29" ht="18.85" customHeight="1" spans="1:7">
      <c r="A29" s="60" t="s">
        <v>158</v>
      </c>
      <c r="B29" s="60" t="s">
        <v>159</v>
      </c>
      <c r="C29" s="8">
        <v>124142.84</v>
      </c>
      <c r="D29" s="8">
        <v>124142.84</v>
      </c>
      <c r="E29" s="8">
        <v>124142.84</v>
      </c>
      <c r="F29" s="8"/>
      <c r="G29" s="8"/>
    </row>
    <row r="30" ht="18.85" customHeight="1" spans="1:7">
      <c r="A30" s="60" t="s">
        <v>160</v>
      </c>
      <c r="B30" s="60" t="s">
        <v>161</v>
      </c>
      <c r="C30" s="8">
        <v>210836.45</v>
      </c>
      <c r="D30" s="8">
        <v>210836.45</v>
      </c>
      <c r="E30" s="8">
        <v>210836.45</v>
      </c>
      <c r="F30" s="8"/>
      <c r="G30" s="8"/>
    </row>
    <row r="31" ht="18.85" customHeight="1" spans="1:7">
      <c r="A31" s="60" t="s">
        <v>162</v>
      </c>
      <c r="B31" s="60" t="s">
        <v>163</v>
      </c>
      <c r="C31" s="8">
        <v>244186.34</v>
      </c>
      <c r="D31" s="8">
        <v>244186.34</v>
      </c>
      <c r="E31" s="8">
        <v>244186.34</v>
      </c>
      <c r="F31" s="8"/>
      <c r="G31" s="8"/>
    </row>
    <row r="32" ht="18.85" customHeight="1" spans="1:7">
      <c r="A32" s="60" t="s">
        <v>164</v>
      </c>
      <c r="B32" s="60" t="s">
        <v>165</v>
      </c>
      <c r="C32" s="8">
        <v>20720</v>
      </c>
      <c r="D32" s="8">
        <v>20720</v>
      </c>
      <c r="E32" s="8">
        <v>20720</v>
      </c>
      <c r="F32" s="8"/>
      <c r="G32" s="8"/>
    </row>
    <row r="33" ht="18.85" customHeight="1" spans="1:7">
      <c r="A33" s="7" t="s">
        <v>166</v>
      </c>
      <c r="B33" s="7" t="s">
        <v>167</v>
      </c>
      <c r="C33" s="8">
        <v>6459350.56</v>
      </c>
      <c r="D33" s="8">
        <v>6459350.56</v>
      </c>
      <c r="E33" s="8">
        <v>5860313.84</v>
      </c>
      <c r="F33" s="8">
        <v>599036.72</v>
      </c>
      <c r="G33" s="8"/>
    </row>
    <row r="34" ht="18.85" customHeight="1" spans="1:7">
      <c r="A34" s="9" t="s">
        <v>168</v>
      </c>
      <c r="B34" s="9" t="s">
        <v>169</v>
      </c>
      <c r="C34" s="8">
        <v>3754630.56</v>
      </c>
      <c r="D34" s="8">
        <v>3754630.56</v>
      </c>
      <c r="E34" s="8">
        <v>3411593.84</v>
      </c>
      <c r="F34" s="8">
        <v>343036.72</v>
      </c>
      <c r="G34" s="8"/>
    </row>
    <row r="35" ht="18.85" customHeight="1" spans="1:7">
      <c r="A35" s="60" t="s">
        <v>170</v>
      </c>
      <c r="B35" s="60" t="s">
        <v>135</v>
      </c>
      <c r="C35" s="8">
        <v>3754630.56</v>
      </c>
      <c r="D35" s="8">
        <v>3754630.56</v>
      </c>
      <c r="E35" s="8">
        <v>3411593.84</v>
      </c>
      <c r="F35" s="8">
        <v>343036.72</v>
      </c>
      <c r="G35" s="8"/>
    </row>
    <row r="36" ht="18.85" customHeight="1" spans="1:7">
      <c r="A36" s="9" t="s">
        <v>171</v>
      </c>
      <c r="B36" s="9" t="s">
        <v>172</v>
      </c>
      <c r="C36" s="8">
        <v>2704720</v>
      </c>
      <c r="D36" s="8">
        <v>2704720</v>
      </c>
      <c r="E36" s="8">
        <v>2448720</v>
      </c>
      <c r="F36" s="8">
        <v>256000</v>
      </c>
      <c r="G36" s="8"/>
    </row>
    <row r="37" ht="18.85" customHeight="1" spans="1:7">
      <c r="A37" s="60" t="s">
        <v>173</v>
      </c>
      <c r="B37" s="60" t="s">
        <v>174</v>
      </c>
      <c r="C37" s="8">
        <v>2704720</v>
      </c>
      <c r="D37" s="8">
        <v>2704720</v>
      </c>
      <c r="E37" s="8">
        <v>2448720</v>
      </c>
      <c r="F37" s="8">
        <v>256000</v>
      </c>
      <c r="G37" s="8"/>
    </row>
    <row r="38" ht="18.85" customHeight="1" spans="1:7">
      <c r="A38" s="7" t="s">
        <v>175</v>
      </c>
      <c r="B38" s="7" t="s">
        <v>176</v>
      </c>
      <c r="C38" s="8">
        <v>667863.12</v>
      </c>
      <c r="D38" s="8">
        <v>667863.12</v>
      </c>
      <c r="E38" s="8">
        <v>667863.12</v>
      </c>
      <c r="F38" s="8"/>
      <c r="G38" s="8"/>
    </row>
    <row r="39" ht="18.85" customHeight="1" spans="1:7">
      <c r="A39" s="9" t="s">
        <v>177</v>
      </c>
      <c r="B39" s="9" t="s">
        <v>178</v>
      </c>
      <c r="C39" s="8">
        <v>667863.12</v>
      </c>
      <c r="D39" s="8">
        <v>667863.12</v>
      </c>
      <c r="E39" s="8">
        <v>667863.12</v>
      </c>
      <c r="F39" s="8"/>
      <c r="G39" s="8"/>
    </row>
    <row r="40" ht="18.85" customHeight="1" spans="1:7">
      <c r="A40" s="60" t="s">
        <v>179</v>
      </c>
      <c r="B40" s="60" t="s">
        <v>180</v>
      </c>
      <c r="C40" s="8">
        <v>667863.12</v>
      </c>
      <c r="D40" s="8">
        <v>667863.12</v>
      </c>
      <c r="E40" s="8">
        <v>667863.12</v>
      </c>
      <c r="F40" s="8"/>
      <c r="G40" s="8"/>
    </row>
    <row r="41" ht="18.85" customHeight="1" spans="1:7">
      <c r="A41" s="10" t="s">
        <v>227</v>
      </c>
      <c r="B41" s="10"/>
      <c r="C41" s="8">
        <v>13597787.42</v>
      </c>
      <c r="D41" s="8">
        <v>13236787.42</v>
      </c>
      <c r="E41" s="8">
        <v>12015244.7</v>
      </c>
      <c r="F41" s="8">
        <v>1221542.72</v>
      </c>
      <c r="G41" s="8">
        <v>361000</v>
      </c>
    </row>
  </sheetData>
  <mergeCells count="8">
    <mergeCell ref="A1:G1"/>
    <mergeCell ref="A2:G2"/>
    <mergeCell ref="A3:E3"/>
    <mergeCell ref="A4:B4"/>
    <mergeCell ref="D4:F4"/>
    <mergeCell ref="A41:B41"/>
    <mergeCell ref="C4:C5"/>
    <mergeCell ref="G4:G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selection activeCell="A3" sqref="A3:H3"/>
    </sheetView>
  </sheetViews>
  <sheetFormatPr defaultColWidth="9" defaultRowHeight="13.5" customHeight="1" outlineLevelRow="6" outlineLevelCol="5"/>
  <cols>
    <col min="1" max="2" width="23.125" customWidth="1"/>
    <col min="3" max="6" width="20.125" customWidth="1"/>
  </cols>
  <sheetData>
    <row r="1" ht="16.9" customHeight="1" spans="1:6">
      <c r="A1" s="55" t="s">
        <v>228</v>
      </c>
      <c r="B1" s="56"/>
      <c r="C1" s="56"/>
      <c r="D1" s="56"/>
      <c r="E1" s="57"/>
      <c r="F1" s="56"/>
    </row>
    <row r="2" ht="52.6" customHeight="1" spans="1:6">
      <c r="A2" s="21" t="str">
        <f>"2025"&amp;"年一般公共预算“三公”经费支出预算表"</f>
        <v>2025年一般公共预算“三公”经费支出预算表</v>
      </c>
      <c r="B2" s="21"/>
      <c r="C2" s="21"/>
      <c r="D2" s="21"/>
      <c r="E2" s="21"/>
      <c r="F2" s="21"/>
    </row>
    <row r="3" ht="19.6" customHeight="1" spans="1:6">
      <c r="A3" s="4" t="s">
        <v>2</v>
      </c>
      <c r="B3" s="4"/>
      <c r="C3" s="24" t="s">
        <v>55</v>
      </c>
      <c r="D3" s="24"/>
      <c r="E3" s="24"/>
      <c r="F3" s="24"/>
    </row>
    <row r="4" ht="18.85" customHeight="1" spans="1:6">
      <c r="A4" s="10" t="s">
        <v>229</v>
      </c>
      <c r="B4" s="10" t="s">
        <v>230</v>
      </c>
      <c r="C4" s="10" t="s">
        <v>231</v>
      </c>
      <c r="D4" s="10"/>
      <c r="E4" s="10"/>
      <c r="F4" s="10" t="s">
        <v>232</v>
      </c>
    </row>
    <row r="5" ht="18.85" customHeight="1" spans="1:6">
      <c r="A5" s="10"/>
      <c r="B5" s="10"/>
      <c r="C5" s="10" t="s">
        <v>60</v>
      </c>
      <c r="D5" s="10" t="s">
        <v>233</v>
      </c>
      <c r="E5" s="10" t="s">
        <v>234</v>
      </c>
      <c r="F5" s="10"/>
    </row>
    <row r="6" ht="18.85" customHeight="1" spans="1:6">
      <c r="A6" s="58" t="s">
        <v>102</v>
      </c>
      <c r="B6" s="58" t="s">
        <v>103</v>
      </c>
      <c r="C6" s="58" t="s">
        <v>104</v>
      </c>
      <c r="D6" s="58" t="s">
        <v>105</v>
      </c>
      <c r="E6" s="58" t="s">
        <v>106</v>
      </c>
      <c r="F6" s="58" t="s">
        <v>107</v>
      </c>
    </row>
    <row r="7" ht="18.85" customHeight="1" spans="1:6">
      <c r="A7" s="8">
        <v>114000</v>
      </c>
      <c r="B7" s="8"/>
      <c r="C7" s="8">
        <v>95000</v>
      </c>
      <c r="D7" s="8"/>
      <c r="E7" s="8">
        <v>95000</v>
      </c>
      <c r="F7" s="8">
        <v>19000</v>
      </c>
    </row>
  </sheetData>
  <mergeCells count="8">
    <mergeCell ref="A1:F1"/>
    <mergeCell ref="A2:F2"/>
    <mergeCell ref="A3:B3"/>
    <mergeCell ref="C3:F3"/>
    <mergeCell ref="C4:E4"/>
    <mergeCell ref="A4:A5"/>
    <mergeCell ref="B4:B5"/>
    <mergeCell ref="F4:F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X189"/>
  <sheetViews>
    <sheetView showZeros="0" workbookViewId="0">
      <pane ySplit="8" topLeftCell="A9" activePane="bottomLeft" state="frozen"/>
      <selection/>
      <selection pane="bottomLeft" activeCell="A3" sqref="A3:G3"/>
    </sheetView>
  </sheetViews>
  <sheetFormatPr defaultColWidth="10.7083333333333" defaultRowHeight="14.25" customHeight="1"/>
  <cols>
    <col min="1" max="1" width="38.2833333333333" customWidth="1"/>
    <col min="2" max="2" width="24.1416666666667" customWidth="1"/>
    <col min="3" max="3" width="36.575" customWidth="1"/>
    <col min="4" max="6" width="25.5083333333333" customWidth="1"/>
    <col min="7" max="7" width="26.85" customWidth="1"/>
    <col min="8" max="24" width="33.9416666666667" customWidth="1"/>
  </cols>
  <sheetData>
    <row r="1" ht="13.5" customHeight="1" spans="1:24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6" t="s">
        <v>235</v>
      </c>
    </row>
    <row r="2" ht="45" customHeight="1" spans="1:24">
      <c r="A2" s="12" t="s">
        <v>236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</row>
    <row r="3" ht="18.75" customHeight="1" spans="1:24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6" t="s">
        <v>55</v>
      </c>
    </row>
    <row r="4" ht="18" customHeight="1" spans="1:24">
      <c r="A4" s="5" t="s">
        <v>237</v>
      </c>
      <c r="B4" s="5" t="s">
        <v>238</v>
      </c>
      <c r="C4" s="5" t="s">
        <v>239</v>
      </c>
      <c r="D4" s="5" t="s">
        <v>240</v>
      </c>
      <c r="E4" s="5" t="s">
        <v>241</v>
      </c>
      <c r="F4" s="5" t="s">
        <v>242</v>
      </c>
      <c r="G4" s="5" t="s">
        <v>243</v>
      </c>
      <c r="H4" s="5" t="s">
        <v>244</v>
      </c>
      <c r="I4" s="5" t="s">
        <v>244</v>
      </c>
      <c r="J4" s="5"/>
      <c r="K4" s="5"/>
      <c r="L4" s="5"/>
      <c r="M4" s="5"/>
      <c r="N4" s="5"/>
      <c r="O4" s="5"/>
      <c r="P4" s="5"/>
      <c r="Q4" s="5"/>
      <c r="R4" s="5" t="s">
        <v>64</v>
      </c>
      <c r="S4" s="5" t="s">
        <v>65</v>
      </c>
      <c r="T4" s="5"/>
      <c r="U4" s="5"/>
      <c r="V4" s="5"/>
      <c r="W4" s="5"/>
      <c r="X4" s="5"/>
    </row>
    <row r="5" ht="18" customHeight="1" spans="1:24">
      <c r="A5" s="5"/>
      <c r="B5" s="5"/>
      <c r="C5" s="5"/>
      <c r="D5" s="5"/>
      <c r="E5" s="5"/>
      <c r="F5" s="5"/>
      <c r="G5" s="5"/>
      <c r="H5" s="5" t="s">
        <v>245</v>
      </c>
      <c r="I5" s="5" t="s">
        <v>61</v>
      </c>
      <c r="J5" s="5"/>
      <c r="K5" s="5"/>
      <c r="L5" s="5"/>
      <c r="M5" s="5"/>
      <c r="N5" s="5"/>
      <c r="O5" s="5" t="s">
        <v>246</v>
      </c>
      <c r="P5" s="5"/>
      <c r="Q5" s="5"/>
      <c r="R5" s="5" t="s">
        <v>64</v>
      </c>
      <c r="S5" s="5" t="s">
        <v>65</v>
      </c>
      <c r="T5" s="5" t="s">
        <v>66</v>
      </c>
      <c r="U5" s="5" t="s">
        <v>65</v>
      </c>
      <c r="V5" s="5" t="s">
        <v>68</v>
      </c>
      <c r="W5" s="5" t="s">
        <v>69</v>
      </c>
      <c r="X5" s="5" t="s">
        <v>70</v>
      </c>
    </row>
    <row r="6" customHeight="1" spans="1:24">
      <c r="A6" s="5"/>
      <c r="B6" s="5"/>
      <c r="C6" s="5"/>
      <c r="D6" s="5"/>
      <c r="E6" s="5"/>
      <c r="F6" s="5"/>
      <c r="G6" s="5"/>
      <c r="H6" s="5"/>
      <c r="I6" s="5" t="s">
        <v>247</v>
      </c>
      <c r="J6" s="5" t="s">
        <v>248</v>
      </c>
      <c r="K6" s="5" t="s">
        <v>249</v>
      </c>
      <c r="L6" s="5" t="s">
        <v>250</v>
      </c>
      <c r="M6" s="5" t="s">
        <v>251</v>
      </c>
      <c r="N6" s="5" t="s">
        <v>252</v>
      </c>
      <c r="O6" s="5" t="s">
        <v>61</v>
      </c>
      <c r="P6" s="5" t="s">
        <v>62</v>
      </c>
      <c r="Q6" s="5" t="s">
        <v>63</v>
      </c>
      <c r="R6" s="5"/>
      <c r="S6" s="5" t="s">
        <v>60</v>
      </c>
      <c r="T6" s="5" t="s">
        <v>66</v>
      </c>
      <c r="U6" s="5" t="s">
        <v>253</v>
      </c>
      <c r="V6" s="5" t="s">
        <v>68</v>
      </c>
      <c r="W6" s="5" t="s">
        <v>69</v>
      </c>
      <c r="X6" s="5" t="s">
        <v>70</v>
      </c>
    </row>
    <row r="7" ht="37.5" customHeight="1" spans="1:24">
      <c r="A7" s="5"/>
      <c r="B7" s="5"/>
      <c r="C7" s="5"/>
      <c r="D7" s="5"/>
      <c r="E7" s="5"/>
      <c r="F7" s="5"/>
      <c r="G7" s="5"/>
      <c r="H7" s="5"/>
      <c r="I7" s="5" t="s">
        <v>60</v>
      </c>
      <c r="J7" s="5" t="s">
        <v>254</v>
      </c>
      <c r="K7" s="5" t="s">
        <v>248</v>
      </c>
      <c r="L7" s="5" t="s">
        <v>250</v>
      </c>
      <c r="M7" s="5" t="s">
        <v>251</v>
      </c>
      <c r="N7" s="5" t="s">
        <v>252</v>
      </c>
      <c r="O7" s="5" t="s">
        <v>250</v>
      </c>
      <c r="P7" s="5" t="s">
        <v>251</v>
      </c>
      <c r="Q7" s="5" t="s">
        <v>252</v>
      </c>
      <c r="R7" s="5" t="s">
        <v>64</v>
      </c>
      <c r="S7" s="5" t="s">
        <v>60</v>
      </c>
      <c r="T7" s="5" t="s">
        <v>66</v>
      </c>
      <c r="U7" s="5" t="s">
        <v>253</v>
      </c>
      <c r="V7" s="5" t="s">
        <v>68</v>
      </c>
      <c r="W7" s="5" t="s">
        <v>69</v>
      </c>
      <c r="X7" s="5" t="s">
        <v>70</v>
      </c>
    </row>
    <row r="8" ht="24.1" customHeight="1" spans="1:24">
      <c r="A8" s="53">
        <v>1</v>
      </c>
      <c r="B8" s="53">
        <v>2</v>
      </c>
      <c r="C8" s="53">
        <v>3</v>
      </c>
      <c r="D8" s="53">
        <v>4</v>
      </c>
      <c r="E8" s="53">
        <v>5</v>
      </c>
      <c r="F8" s="54">
        <v>6</v>
      </c>
      <c r="G8" s="54">
        <v>7</v>
      </c>
      <c r="H8" s="53">
        <v>8</v>
      </c>
      <c r="I8" s="53">
        <v>9</v>
      </c>
      <c r="J8" s="53">
        <v>10</v>
      </c>
      <c r="K8" s="53">
        <v>11</v>
      </c>
      <c r="L8" s="53">
        <v>12</v>
      </c>
      <c r="M8" s="53">
        <v>13</v>
      </c>
      <c r="N8" s="53">
        <v>14</v>
      </c>
      <c r="O8" s="53">
        <v>15</v>
      </c>
      <c r="P8" s="53">
        <v>16</v>
      </c>
      <c r="Q8" s="53">
        <v>17</v>
      </c>
      <c r="R8" s="53">
        <v>18</v>
      </c>
      <c r="S8" s="53">
        <v>19</v>
      </c>
      <c r="T8" s="53">
        <v>20</v>
      </c>
      <c r="U8" s="53">
        <v>21</v>
      </c>
      <c r="V8" s="53">
        <v>22</v>
      </c>
      <c r="W8" s="53">
        <v>23</v>
      </c>
      <c r="X8" s="53">
        <v>24</v>
      </c>
    </row>
    <row r="9" ht="30.85" customHeight="1" spans="1:24">
      <c r="A9" s="7" t="s">
        <v>72</v>
      </c>
      <c r="B9" s="7"/>
      <c r="C9" s="7"/>
      <c r="D9" s="7"/>
      <c r="E9" s="7"/>
      <c r="F9" s="7"/>
      <c r="G9" s="7"/>
      <c r="H9" s="8">
        <v>13236787.42</v>
      </c>
      <c r="I9" s="8">
        <v>13236787.42</v>
      </c>
      <c r="J9" s="8"/>
      <c r="K9" s="8"/>
      <c r="L9" s="8"/>
      <c r="M9" s="8">
        <v>13236787.42</v>
      </c>
      <c r="N9" s="8"/>
      <c r="O9" s="8"/>
      <c r="P9" s="8"/>
      <c r="Q9" s="8"/>
      <c r="R9" s="8"/>
      <c r="S9" s="8"/>
      <c r="T9" s="8"/>
      <c r="U9" s="8"/>
      <c r="V9" s="8"/>
      <c r="W9" s="8"/>
      <c r="X9" s="8"/>
    </row>
    <row r="10" ht="30.75" customHeight="1" spans="1:24">
      <c r="A10" s="9" t="s">
        <v>74</v>
      </c>
      <c r="B10" s="7"/>
      <c r="C10" s="7"/>
      <c r="D10" s="7"/>
      <c r="E10" s="7"/>
      <c r="F10" s="7"/>
      <c r="G10" s="7"/>
      <c r="H10" s="8">
        <v>2814568</v>
      </c>
      <c r="I10" s="8">
        <v>2814568</v>
      </c>
      <c r="J10" s="8"/>
      <c r="K10" s="8"/>
      <c r="L10" s="8"/>
      <c r="M10" s="8">
        <v>2814568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ht="30.75" customHeight="1" spans="1:24">
      <c r="A11" s="9" t="s">
        <v>74</v>
      </c>
      <c r="B11" s="7" t="s">
        <v>255</v>
      </c>
      <c r="C11" s="7" t="s">
        <v>256</v>
      </c>
      <c r="D11" s="7" t="s">
        <v>124</v>
      </c>
      <c r="E11" s="7" t="s">
        <v>125</v>
      </c>
      <c r="F11" s="7" t="s">
        <v>257</v>
      </c>
      <c r="G11" s="7" t="s">
        <v>258</v>
      </c>
      <c r="H11" s="8">
        <v>75000</v>
      </c>
      <c r="I11" s="8">
        <v>75000</v>
      </c>
      <c r="J11" s="8"/>
      <c r="K11" s="7"/>
      <c r="L11" s="8"/>
      <c r="M11" s="8">
        <v>75000</v>
      </c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ht="30.75" customHeight="1" spans="1:24">
      <c r="A12" s="9" t="s">
        <v>74</v>
      </c>
      <c r="B12" s="7" t="s">
        <v>259</v>
      </c>
      <c r="C12" s="7" t="s">
        <v>260</v>
      </c>
      <c r="D12" s="7" t="s">
        <v>173</v>
      </c>
      <c r="E12" s="7" t="s">
        <v>174</v>
      </c>
      <c r="F12" s="7" t="s">
        <v>261</v>
      </c>
      <c r="G12" s="7" t="s">
        <v>262</v>
      </c>
      <c r="H12" s="8">
        <v>38600</v>
      </c>
      <c r="I12" s="8">
        <v>38600</v>
      </c>
      <c r="J12" s="8"/>
      <c r="K12" s="7"/>
      <c r="L12" s="8"/>
      <c r="M12" s="8">
        <v>38600</v>
      </c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ht="30.75" customHeight="1" spans="1:24">
      <c r="A13" s="9" t="s">
        <v>74</v>
      </c>
      <c r="B13" s="7" t="s">
        <v>259</v>
      </c>
      <c r="C13" s="7" t="s">
        <v>260</v>
      </c>
      <c r="D13" s="7" t="s">
        <v>173</v>
      </c>
      <c r="E13" s="7" t="s">
        <v>174</v>
      </c>
      <c r="F13" s="7" t="s">
        <v>261</v>
      </c>
      <c r="G13" s="7" t="s">
        <v>262</v>
      </c>
      <c r="H13" s="8">
        <v>68940</v>
      </c>
      <c r="I13" s="8">
        <v>68940</v>
      </c>
      <c r="J13" s="8"/>
      <c r="K13" s="7"/>
      <c r="L13" s="8"/>
      <c r="M13" s="8">
        <v>68940</v>
      </c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ht="30.75" customHeight="1" spans="1:24">
      <c r="A14" s="9" t="s">
        <v>74</v>
      </c>
      <c r="B14" s="7" t="s">
        <v>259</v>
      </c>
      <c r="C14" s="7" t="s">
        <v>260</v>
      </c>
      <c r="D14" s="7" t="s">
        <v>173</v>
      </c>
      <c r="E14" s="7" t="s">
        <v>174</v>
      </c>
      <c r="F14" s="7" t="s">
        <v>263</v>
      </c>
      <c r="G14" s="7" t="s">
        <v>264</v>
      </c>
      <c r="H14" s="8">
        <v>2750</v>
      </c>
      <c r="I14" s="8">
        <v>2750</v>
      </c>
      <c r="J14" s="8"/>
      <c r="K14" s="7"/>
      <c r="L14" s="8"/>
      <c r="M14" s="8">
        <v>2750</v>
      </c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ht="30.75" customHeight="1" spans="1:24">
      <c r="A15" s="9" t="s">
        <v>74</v>
      </c>
      <c r="B15" s="7" t="s">
        <v>259</v>
      </c>
      <c r="C15" s="7" t="s">
        <v>260</v>
      </c>
      <c r="D15" s="7" t="s">
        <v>173</v>
      </c>
      <c r="E15" s="7" t="s">
        <v>174</v>
      </c>
      <c r="F15" s="7" t="s">
        <v>263</v>
      </c>
      <c r="G15" s="7" t="s">
        <v>264</v>
      </c>
      <c r="H15" s="8">
        <v>9300</v>
      </c>
      <c r="I15" s="8">
        <v>9300</v>
      </c>
      <c r="J15" s="8"/>
      <c r="K15" s="7"/>
      <c r="L15" s="8"/>
      <c r="M15" s="8">
        <v>9300</v>
      </c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ht="30.75" customHeight="1" spans="1:24">
      <c r="A16" s="9" t="s">
        <v>74</v>
      </c>
      <c r="B16" s="7" t="s">
        <v>259</v>
      </c>
      <c r="C16" s="7" t="s">
        <v>260</v>
      </c>
      <c r="D16" s="7" t="s">
        <v>173</v>
      </c>
      <c r="E16" s="7" t="s">
        <v>174</v>
      </c>
      <c r="F16" s="7" t="s">
        <v>265</v>
      </c>
      <c r="G16" s="7" t="s">
        <v>266</v>
      </c>
      <c r="H16" s="8">
        <v>3770</v>
      </c>
      <c r="I16" s="8">
        <v>3770</v>
      </c>
      <c r="J16" s="8"/>
      <c r="K16" s="7"/>
      <c r="L16" s="8"/>
      <c r="M16" s="8">
        <v>3770</v>
      </c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ht="30.75" customHeight="1" spans="1:24">
      <c r="A17" s="9" t="s">
        <v>74</v>
      </c>
      <c r="B17" s="7" t="s">
        <v>259</v>
      </c>
      <c r="C17" s="7" t="s">
        <v>260</v>
      </c>
      <c r="D17" s="7" t="s">
        <v>173</v>
      </c>
      <c r="E17" s="7" t="s">
        <v>174</v>
      </c>
      <c r="F17" s="7" t="s">
        <v>265</v>
      </c>
      <c r="G17" s="7" t="s">
        <v>266</v>
      </c>
      <c r="H17" s="8">
        <v>36000</v>
      </c>
      <c r="I17" s="8">
        <v>36000</v>
      </c>
      <c r="J17" s="8"/>
      <c r="K17" s="7"/>
      <c r="L17" s="8"/>
      <c r="M17" s="8">
        <v>36000</v>
      </c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ht="30.75" customHeight="1" spans="1:24">
      <c r="A18" s="9" t="s">
        <v>74</v>
      </c>
      <c r="B18" s="7" t="s">
        <v>259</v>
      </c>
      <c r="C18" s="7" t="s">
        <v>260</v>
      </c>
      <c r="D18" s="7" t="s">
        <v>173</v>
      </c>
      <c r="E18" s="7" t="s">
        <v>174</v>
      </c>
      <c r="F18" s="7" t="s">
        <v>267</v>
      </c>
      <c r="G18" s="7" t="s">
        <v>268</v>
      </c>
      <c r="H18" s="8">
        <v>540</v>
      </c>
      <c r="I18" s="8">
        <v>540</v>
      </c>
      <c r="J18" s="8"/>
      <c r="K18" s="7"/>
      <c r="L18" s="8"/>
      <c r="M18" s="8">
        <v>540</v>
      </c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</row>
    <row r="19" ht="30.75" customHeight="1" spans="1:24">
      <c r="A19" s="9" t="s">
        <v>74</v>
      </c>
      <c r="B19" s="7" t="s">
        <v>259</v>
      </c>
      <c r="C19" s="7" t="s">
        <v>260</v>
      </c>
      <c r="D19" s="7" t="s">
        <v>173</v>
      </c>
      <c r="E19" s="7" t="s">
        <v>174</v>
      </c>
      <c r="F19" s="7" t="s">
        <v>267</v>
      </c>
      <c r="G19" s="7" t="s">
        <v>268</v>
      </c>
      <c r="H19" s="8">
        <v>3600</v>
      </c>
      <c r="I19" s="8">
        <v>3600</v>
      </c>
      <c r="J19" s="8"/>
      <c r="K19" s="7"/>
      <c r="L19" s="8"/>
      <c r="M19" s="8">
        <v>3600</v>
      </c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ht="30.75" customHeight="1" spans="1:24">
      <c r="A20" s="9" t="s">
        <v>74</v>
      </c>
      <c r="B20" s="7" t="s">
        <v>259</v>
      </c>
      <c r="C20" s="7" t="s">
        <v>260</v>
      </c>
      <c r="D20" s="7" t="s">
        <v>173</v>
      </c>
      <c r="E20" s="7" t="s">
        <v>174</v>
      </c>
      <c r="F20" s="7" t="s">
        <v>269</v>
      </c>
      <c r="G20" s="7" t="s">
        <v>270</v>
      </c>
      <c r="H20" s="8">
        <v>5000</v>
      </c>
      <c r="I20" s="8">
        <v>5000</v>
      </c>
      <c r="J20" s="8"/>
      <c r="K20" s="7"/>
      <c r="L20" s="8"/>
      <c r="M20" s="8">
        <v>5000</v>
      </c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ht="30.75" customHeight="1" spans="1:24">
      <c r="A21" s="9" t="s">
        <v>74</v>
      </c>
      <c r="B21" s="7" t="s">
        <v>259</v>
      </c>
      <c r="C21" s="7" t="s">
        <v>260</v>
      </c>
      <c r="D21" s="7" t="s">
        <v>173</v>
      </c>
      <c r="E21" s="7" t="s">
        <v>174</v>
      </c>
      <c r="F21" s="7" t="s">
        <v>271</v>
      </c>
      <c r="G21" s="7" t="s">
        <v>272</v>
      </c>
      <c r="H21" s="8">
        <v>87500</v>
      </c>
      <c r="I21" s="8">
        <v>87500</v>
      </c>
      <c r="J21" s="8"/>
      <c r="K21" s="7"/>
      <c r="L21" s="8"/>
      <c r="M21" s="8">
        <v>87500</v>
      </c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ht="30.75" customHeight="1" spans="1:24">
      <c r="A22" s="9" t="s">
        <v>74</v>
      </c>
      <c r="B22" s="7" t="s">
        <v>273</v>
      </c>
      <c r="C22" s="7" t="s">
        <v>274</v>
      </c>
      <c r="D22" s="7" t="s">
        <v>173</v>
      </c>
      <c r="E22" s="7" t="s">
        <v>174</v>
      </c>
      <c r="F22" s="7" t="s">
        <v>275</v>
      </c>
      <c r="G22" s="7" t="s">
        <v>276</v>
      </c>
      <c r="H22" s="8">
        <v>372000</v>
      </c>
      <c r="I22" s="8">
        <v>372000</v>
      </c>
      <c r="J22" s="8"/>
      <c r="K22" s="7"/>
      <c r="L22" s="8"/>
      <c r="M22" s="8">
        <v>372000</v>
      </c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</row>
    <row r="23" ht="30.75" customHeight="1" spans="1:24">
      <c r="A23" s="9" t="s">
        <v>74</v>
      </c>
      <c r="B23" s="7" t="s">
        <v>273</v>
      </c>
      <c r="C23" s="7" t="s">
        <v>274</v>
      </c>
      <c r="D23" s="7" t="s">
        <v>173</v>
      </c>
      <c r="E23" s="7" t="s">
        <v>174</v>
      </c>
      <c r="F23" s="7" t="s">
        <v>275</v>
      </c>
      <c r="G23" s="7" t="s">
        <v>276</v>
      </c>
      <c r="H23" s="8">
        <v>331560</v>
      </c>
      <c r="I23" s="8">
        <v>331560</v>
      </c>
      <c r="J23" s="8"/>
      <c r="K23" s="7"/>
      <c r="L23" s="8"/>
      <c r="M23" s="8">
        <v>331560</v>
      </c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</row>
    <row r="24" ht="30.75" customHeight="1" spans="1:24">
      <c r="A24" s="9" t="s">
        <v>74</v>
      </c>
      <c r="B24" s="7" t="s">
        <v>273</v>
      </c>
      <c r="C24" s="7" t="s">
        <v>274</v>
      </c>
      <c r="D24" s="7" t="s">
        <v>173</v>
      </c>
      <c r="E24" s="7" t="s">
        <v>174</v>
      </c>
      <c r="F24" s="7" t="s">
        <v>275</v>
      </c>
      <c r="G24" s="7" t="s">
        <v>276</v>
      </c>
      <c r="H24" s="8">
        <v>117600</v>
      </c>
      <c r="I24" s="8">
        <v>117600</v>
      </c>
      <c r="J24" s="8"/>
      <c r="K24" s="7"/>
      <c r="L24" s="8"/>
      <c r="M24" s="8">
        <v>117600</v>
      </c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</row>
    <row r="25" ht="30.75" customHeight="1" spans="1:24">
      <c r="A25" s="9" t="s">
        <v>74</v>
      </c>
      <c r="B25" s="7" t="s">
        <v>273</v>
      </c>
      <c r="C25" s="7" t="s">
        <v>274</v>
      </c>
      <c r="D25" s="7" t="s">
        <v>173</v>
      </c>
      <c r="E25" s="7" t="s">
        <v>174</v>
      </c>
      <c r="F25" s="7" t="s">
        <v>275</v>
      </c>
      <c r="G25" s="7" t="s">
        <v>276</v>
      </c>
      <c r="H25" s="8">
        <v>540000</v>
      </c>
      <c r="I25" s="8">
        <v>540000</v>
      </c>
      <c r="J25" s="8"/>
      <c r="K25" s="7"/>
      <c r="L25" s="8"/>
      <c r="M25" s="8">
        <v>540000</v>
      </c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</row>
    <row r="26" ht="30.75" customHeight="1" spans="1:24">
      <c r="A26" s="9" t="s">
        <v>74</v>
      </c>
      <c r="B26" s="7" t="s">
        <v>273</v>
      </c>
      <c r="C26" s="7" t="s">
        <v>274</v>
      </c>
      <c r="D26" s="7" t="s">
        <v>173</v>
      </c>
      <c r="E26" s="7" t="s">
        <v>174</v>
      </c>
      <c r="F26" s="7" t="s">
        <v>275</v>
      </c>
      <c r="G26" s="7" t="s">
        <v>276</v>
      </c>
      <c r="H26" s="8">
        <v>240000</v>
      </c>
      <c r="I26" s="8">
        <v>240000</v>
      </c>
      <c r="J26" s="8"/>
      <c r="K26" s="7"/>
      <c r="L26" s="8"/>
      <c r="M26" s="8">
        <v>240000</v>
      </c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ht="30.75" customHeight="1" spans="1:24">
      <c r="A27" s="9" t="s">
        <v>74</v>
      </c>
      <c r="B27" s="7" t="s">
        <v>273</v>
      </c>
      <c r="C27" s="7" t="s">
        <v>274</v>
      </c>
      <c r="D27" s="7" t="s">
        <v>173</v>
      </c>
      <c r="E27" s="7" t="s">
        <v>174</v>
      </c>
      <c r="F27" s="7" t="s">
        <v>275</v>
      </c>
      <c r="G27" s="7" t="s">
        <v>276</v>
      </c>
      <c r="H27" s="8">
        <v>806328</v>
      </c>
      <c r="I27" s="8">
        <v>806328</v>
      </c>
      <c r="J27" s="8"/>
      <c r="K27" s="7"/>
      <c r="L27" s="8"/>
      <c r="M27" s="8">
        <v>806328</v>
      </c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</row>
    <row r="28" ht="30.75" customHeight="1" spans="1:24">
      <c r="A28" s="9" t="s">
        <v>74</v>
      </c>
      <c r="B28" s="7" t="s">
        <v>277</v>
      </c>
      <c r="C28" s="7" t="s">
        <v>278</v>
      </c>
      <c r="D28" s="7" t="s">
        <v>150</v>
      </c>
      <c r="E28" s="7" t="s">
        <v>151</v>
      </c>
      <c r="F28" s="7" t="s">
        <v>275</v>
      </c>
      <c r="G28" s="7" t="s">
        <v>276</v>
      </c>
      <c r="H28" s="8">
        <v>25488</v>
      </c>
      <c r="I28" s="8">
        <v>25488</v>
      </c>
      <c r="J28" s="8"/>
      <c r="K28" s="7"/>
      <c r="L28" s="8"/>
      <c r="M28" s="8">
        <v>25488</v>
      </c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</row>
    <row r="29" ht="30.75" customHeight="1" spans="1:24">
      <c r="A29" s="9" t="s">
        <v>74</v>
      </c>
      <c r="B29" s="7" t="s">
        <v>279</v>
      </c>
      <c r="C29" s="7" t="s">
        <v>280</v>
      </c>
      <c r="D29" s="7" t="s">
        <v>138</v>
      </c>
      <c r="E29" s="7" t="s">
        <v>139</v>
      </c>
      <c r="F29" s="7" t="s">
        <v>275</v>
      </c>
      <c r="G29" s="7" t="s">
        <v>276</v>
      </c>
      <c r="H29" s="8">
        <v>6480</v>
      </c>
      <c r="I29" s="8">
        <v>6480</v>
      </c>
      <c r="J29" s="8"/>
      <c r="K29" s="7"/>
      <c r="L29" s="8"/>
      <c r="M29" s="8">
        <v>6480</v>
      </c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</row>
    <row r="30" ht="30.75" customHeight="1" spans="1:24">
      <c r="A30" s="9" t="s">
        <v>74</v>
      </c>
      <c r="B30" s="7" t="s">
        <v>279</v>
      </c>
      <c r="C30" s="7" t="s">
        <v>280</v>
      </c>
      <c r="D30" s="7" t="s">
        <v>152</v>
      </c>
      <c r="E30" s="7" t="s">
        <v>153</v>
      </c>
      <c r="F30" s="7" t="s">
        <v>275</v>
      </c>
      <c r="G30" s="7" t="s">
        <v>276</v>
      </c>
      <c r="H30" s="8">
        <v>2880</v>
      </c>
      <c r="I30" s="8">
        <v>2880</v>
      </c>
      <c r="J30" s="8"/>
      <c r="K30" s="7"/>
      <c r="L30" s="8"/>
      <c r="M30" s="8">
        <v>2880</v>
      </c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</row>
    <row r="31" ht="30.75" customHeight="1" spans="1:24">
      <c r="A31" s="9" t="s">
        <v>74</v>
      </c>
      <c r="B31" s="7" t="s">
        <v>279</v>
      </c>
      <c r="C31" s="7" t="s">
        <v>280</v>
      </c>
      <c r="D31" s="7" t="s">
        <v>173</v>
      </c>
      <c r="E31" s="7" t="s">
        <v>174</v>
      </c>
      <c r="F31" s="7" t="s">
        <v>275</v>
      </c>
      <c r="G31" s="7" t="s">
        <v>276</v>
      </c>
      <c r="H31" s="8">
        <v>7632</v>
      </c>
      <c r="I31" s="8">
        <v>7632</v>
      </c>
      <c r="J31" s="8"/>
      <c r="K31" s="7"/>
      <c r="L31" s="8"/>
      <c r="M31" s="8">
        <v>7632</v>
      </c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</row>
    <row r="32" ht="30.75" customHeight="1" spans="1:24">
      <c r="A32" s="9" t="s">
        <v>74</v>
      </c>
      <c r="B32" s="7" t="s">
        <v>281</v>
      </c>
      <c r="C32" s="7" t="s">
        <v>282</v>
      </c>
      <c r="D32" s="7" t="s">
        <v>173</v>
      </c>
      <c r="E32" s="7" t="s">
        <v>174</v>
      </c>
      <c r="F32" s="7" t="s">
        <v>275</v>
      </c>
      <c r="G32" s="7" t="s">
        <v>276</v>
      </c>
      <c r="H32" s="8">
        <v>33600</v>
      </c>
      <c r="I32" s="8">
        <v>33600</v>
      </c>
      <c r="J32" s="8"/>
      <c r="K32" s="7"/>
      <c r="L32" s="8"/>
      <c r="M32" s="8">
        <v>33600</v>
      </c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</row>
    <row r="33" ht="30.75" customHeight="1" spans="1:24">
      <c r="A33" s="9" t="s">
        <v>76</v>
      </c>
      <c r="B33" s="7"/>
      <c r="C33" s="7"/>
      <c r="D33" s="7"/>
      <c r="E33" s="7"/>
      <c r="F33" s="7"/>
      <c r="G33" s="7"/>
      <c r="H33" s="8">
        <v>2263663.46</v>
      </c>
      <c r="I33" s="8">
        <v>2263663.46</v>
      </c>
      <c r="J33" s="8"/>
      <c r="K33" s="7"/>
      <c r="L33" s="8"/>
      <c r="M33" s="8">
        <v>2263663.46</v>
      </c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ht="30.75" customHeight="1" spans="1:24">
      <c r="A34" s="9" t="s">
        <v>76</v>
      </c>
      <c r="B34" s="7" t="s">
        <v>283</v>
      </c>
      <c r="C34" s="7" t="s">
        <v>284</v>
      </c>
      <c r="D34" s="7" t="s">
        <v>129</v>
      </c>
      <c r="E34" s="7" t="s">
        <v>125</v>
      </c>
      <c r="F34" s="7" t="s">
        <v>285</v>
      </c>
      <c r="G34" s="7" t="s">
        <v>286</v>
      </c>
      <c r="H34" s="8">
        <v>420420</v>
      </c>
      <c r="I34" s="8">
        <v>420420</v>
      </c>
      <c r="J34" s="8"/>
      <c r="K34" s="7"/>
      <c r="L34" s="8"/>
      <c r="M34" s="8">
        <v>420420</v>
      </c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</row>
    <row r="35" ht="30.75" customHeight="1" spans="1:24">
      <c r="A35" s="9" t="s">
        <v>76</v>
      </c>
      <c r="B35" s="7" t="s">
        <v>287</v>
      </c>
      <c r="C35" s="7" t="s">
        <v>288</v>
      </c>
      <c r="D35" s="7" t="s">
        <v>129</v>
      </c>
      <c r="E35" s="7" t="s">
        <v>125</v>
      </c>
      <c r="F35" s="7" t="s">
        <v>289</v>
      </c>
      <c r="G35" s="7" t="s">
        <v>290</v>
      </c>
      <c r="H35" s="8">
        <v>66000</v>
      </c>
      <c r="I35" s="8">
        <v>66000</v>
      </c>
      <c r="J35" s="8"/>
      <c r="K35" s="7"/>
      <c r="L35" s="8"/>
      <c r="M35" s="8">
        <v>66000</v>
      </c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</row>
    <row r="36" ht="30.75" customHeight="1" spans="1:24">
      <c r="A36" s="9" t="s">
        <v>76</v>
      </c>
      <c r="B36" s="7" t="s">
        <v>283</v>
      </c>
      <c r="C36" s="7" t="s">
        <v>284</v>
      </c>
      <c r="D36" s="7" t="s">
        <v>129</v>
      </c>
      <c r="E36" s="7" t="s">
        <v>125</v>
      </c>
      <c r="F36" s="7" t="s">
        <v>289</v>
      </c>
      <c r="G36" s="7" t="s">
        <v>290</v>
      </c>
      <c r="H36" s="8">
        <v>579240</v>
      </c>
      <c r="I36" s="8">
        <v>579240</v>
      </c>
      <c r="J36" s="8"/>
      <c r="K36" s="7"/>
      <c r="L36" s="8"/>
      <c r="M36" s="8">
        <v>579240</v>
      </c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</row>
    <row r="37" ht="30.75" customHeight="1" spans="1:24">
      <c r="A37" s="9" t="s">
        <v>76</v>
      </c>
      <c r="B37" s="7" t="s">
        <v>283</v>
      </c>
      <c r="C37" s="7" t="s">
        <v>284</v>
      </c>
      <c r="D37" s="7" t="s">
        <v>129</v>
      </c>
      <c r="E37" s="7" t="s">
        <v>125</v>
      </c>
      <c r="F37" s="7" t="s">
        <v>291</v>
      </c>
      <c r="G37" s="7" t="s">
        <v>292</v>
      </c>
      <c r="H37" s="8">
        <v>35035</v>
      </c>
      <c r="I37" s="8">
        <v>35035</v>
      </c>
      <c r="J37" s="8"/>
      <c r="K37" s="7"/>
      <c r="L37" s="8"/>
      <c r="M37" s="8">
        <v>35035</v>
      </c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</row>
    <row r="38" ht="30.75" customHeight="1" spans="1:24">
      <c r="A38" s="9" t="s">
        <v>76</v>
      </c>
      <c r="B38" s="7" t="s">
        <v>293</v>
      </c>
      <c r="C38" s="7" t="s">
        <v>294</v>
      </c>
      <c r="D38" s="7" t="s">
        <v>129</v>
      </c>
      <c r="E38" s="7" t="s">
        <v>125</v>
      </c>
      <c r="F38" s="7" t="s">
        <v>291</v>
      </c>
      <c r="G38" s="7" t="s">
        <v>292</v>
      </c>
      <c r="H38" s="8">
        <v>106740</v>
      </c>
      <c r="I38" s="8">
        <v>106740</v>
      </c>
      <c r="J38" s="8"/>
      <c r="K38" s="7"/>
      <c r="L38" s="8"/>
      <c r="M38" s="8">
        <v>106740</v>
      </c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ht="30.75" customHeight="1" spans="1:24">
      <c r="A39" s="9" t="s">
        <v>76</v>
      </c>
      <c r="B39" s="7" t="s">
        <v>293</v>
      </c>
      <c r="C39" s="7" t="s">
        <v>294</v>
      </c>
      <c r="D39" s="7" t="s">
        <v>129</v>
      </c>
      <c r="E39" s="7" t="s">
        <v>125</v>
      </c>
      <c r="F39" s="7" t="s">
        <v>291</v>
      </c>
      <c r="G39" s="7" t="s">
        <v>292</v>
      </c>
      <c r="H39" s="8">
        <v>213480</v>
      </c>
      <c r="I39" s="8">
        <v>213480</v>
      </c>
      <c r="J39" s="8"/>
      <c r="K39" s="7"/>
      <c r="L39" s="8"/>
      <c r="M39" s="8">
        <v>213480</v>
      </c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  <row r="40" ht="30.75" customHeight="1" spans="1:24">
      <c r="A40" s="9" t="s">
        <v>76</v>
      </c>
      <c r="B40" s="7" t="s">
        <v>295</v>
      </c>
      <c r="C40" s="7" t="s">
        <v>296</v>
      </c>
      <c r="D40" s="7" t="s">
        <v>146</v>
      </c>
      <c r="E40" s="7" t="s">
        <v>147</v>
      </c>
      <c r="F40" s="7" t="s">
        <v>297</v>
      </c>
      <c r="G40" s="7" t="s">
        <v>298</v>
      </c>
      <c r="H40" s="8">
        <v>179163.99</v>
      </c>
      <c r="I40" s="8">
        <v>179163.99</v>
      </c>
      <c r="J40" s="8"/>
      <c r="K40" s="7"/>
      <c r="L40" s="8"/>
      <c r="M40" s="8">
        <v>179163.99</v>
      </c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</row>
    <row r="41" ht="30.75" customHeight="1" spans="1:24">
      <c r="A41" s="9" t="s">
        <v>76</v>
      </c>
      <c r="B41" s="7" t="s">
        <v>299</v>
      </c>
      <c r="C41" s="7" t="s">
        <v>300</v>
      </c>
      <c r="D41" s="7" t="s">
        <v>158</v>
      </c>
      <c r="E41" s="7" t="s">
        <v>159</v>
      </c>
      <c r="F41" s="7" t="s">
        <v>301</v>
      </c>
      <c r="G41" s="7" t="s">
        <v>302</v>
      </c>
      <c r="H41" s="8">
        <v>61628.06</v>
      </c>
      <c r="I41" s="8">
        <v>61628.06</v>
      </c>
      <c r="J41" s="8"/>
      <c r="K41" s="7"/>
      <c r="L41" s="8"/>
      <c r="M41" s="8">
        <v>61628.06</v>
      </c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</row>
    <row r="42" ht="30.75" customHeight="1" spans="1:24">
      <c r="A42" s="9" t="s">
        <v>76</v>
      </c>
      <c r="B42" s="7" t="s">
        <v>303</v>
      </c>
      <c r="C42" s="7" t="s">
        <v>163</v>
      </c>
      <c r="D42" s="7" t="s">
        <v>162</v>
      </c>
      <c r="E42" s="7" t="s">
        <v>163</v>
      </c>
      <c r="F42" s="7" t="s">
        <v>304</v>
      </c>
      <c r="G42" s="7" t="s">
        <v>305</v>
      </c>
      <c r="H42" s="8">
        <v>45622.52</v>
      </c>
      <c r="I42" s="8">
        <v>45622.52</v>
      </c>
      <c r="J42" s="8"/>
      <c r="K42" s="7"/>
      <c r="L42" s="8"/>
      <c r="M42" s="8">
        <v>45622.52</v>
      </c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</row>
    <row r="43" ht="30.75" customHeight="1" spans="1:24">
      <c r="A43" s="9" t="s">
        <v>76</v>
      </c>
      <c r="B43" s="7" t="s">
        <v>306</v>
      </c>
      <c r="C43" s="7" t="s">
        <v>307</v>
      </c>
      <c r="D43" s="7" t="s">
        <v>164</v>
      </c>
      <c r="E43" s="7" t="s">
        <v>165</v>
      </c>
      <c r="F43" s="7" t="s">
        <v>308</v>
      </c>
      <c r="G43" s="7" t="s">
        <v>309</v>
      </c>
      <c r="H43" s="8">
        <v>3920</v>
      </c>
      <c r="I43" s="8">
        <v>3920</v>
      </c>
      <c r="J43" s="8"/>
      <c r="K43" s="7"/>
      <c r="L43" s="8"/>
      <c r="M43" s="8">
        <v>3920</v>
      </c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</row>
    <row r="44" ht="30.75" customHeight="1" spans="1:24">
      <c r="A44" s="9" t="s">
        <v>76</v>
      </c>
      <c r="B44" s="7" t="s">
        <v>310</v>
      </c>
      <c r="C44" s="7" t="s">
        <v>311</v>
      </c>
      <c r="D44" s="7" t="s">
        <v>129</v>
      </c>
      <c r="E44" s="7" t="s">
        <v>125</v>
      </c>
      <c r="F44" s="7" t="s">
        <v>308</v>
      </c>
      <c r="G44" s="7" t="s">
        <v>309</v>
      </c>
      <c r="H44" s="8">
        <v>5598.87</v>
      </c>
      <c r="I44" s="8">
        <v>5598.87</v>
      </c>
      <c r="J44" s="8"/>
      <c r="K44" s="7"/>
      <c r="L44" s="8"/>
      <c r="M44" s="8">
        <v>5598.87</v>
      </c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</row>
    <row r="45" ht="30.75" customHeight="1" spans="1:24">
      <c r="A45" s="9" t="s">
        <v>76</v>
      </c>
      <c r="B45" s="7" t="s">
        <v>312</v>
      </c>
      <c r="C45" s="7" t="s">
        <v>180</v>
      </c>
      <c r="D45" s="7" t="s">
        <v>179</v>
      </c>
      <c r="E45" s="7" t="s">
        <v>180</v>
      </c>
      <c r="F45" s="7" t="s">
        <v>313</v>
      </c>
      <c r="G45" s="7" t="s">
        <v>180</v>
      </c>
      <c r="H45" s="8">
        <v>148629</v>
      </c>
      <c r="I45" s="8">
        <v>148629</v>
      </c>
      <c r="J45" s="8"/>
      <c r="K45" s="7"/>
      <c r="L45" s="8"/>
      <c r="M45" s="8">
        <v>148629</v>
      </c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</row>
    <row r="46" ht="30.75" customHeight="1" spans="1:24">
      <c r="A46" s="9" t="s">
        <v>76</v>
      </c>
      <c r="B46" s="7" t="s">
        <v>314</v>
      </c>
      <c r="C46" s="7" t="s">
        <v>315</v>
      </c>
      <c r="D46" s="7" t="s">
        <v>124</v>
      </c>
      <c r="E46" s="7" t="s">
        <v>125</v>
      </c>
      <c r="F46" s="7" t="s">
        <v>316</v>
      </c>
      <c r="G46" s="7" t="s">
        <v>317</v>
      </c>
      <c r="H46" s="8">
        <v>96000.12</v>
      </c>
      <c r="I46" s="8">
        <v>96000.12</v>
      </c>
      <c r="J46" s="8"/>
      <c r="K46" s="7"/>
      <c r="L46" s="8"/>
      <c r="M46" s="8">
        <v>96000.12</v>
      </c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</row>
    <row r="47" ht="30.75" customHeight="1" spans="1:24">
      <c r="A47" s="9" t="s">
        <v>76</v>
      </c>
      <c r="B47" s="7" t="s">
        <v>318</v>
      </c>
      <c r="C47" s="7" t="s">
        <v>319</v>
      </c>
      <c r="D47" s="7" t="s">
        <v>129</v>
      </c>
      <c r="E47" s="7" t="s">
        <v>125</v>
      </c>
      <c r="F47" s="7" t="s">
        <v>320</v>
      </c>
      <c r="G47" s="7" t="s">
        <v>319</v>
      </c>
      <c r="H47" s="8">
        <v>18125.9</v>
      </c>
      <c r="I47" s="8">
        <v>18125.9</v>
      </c>
      <c r="J47" s="8"/>
      <c r="K47" s="7"/>
      <c r="L47" s="8"/>
      <c r="M47" s="8">
        <v>18125.9</v>
      </c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</row>
    <row r="48" ht="30.75" customHeight="1" spans="1:24">
      <c r="A48" s="9" t="s">
        <v>76</v>
      </c>
      <c r="B48" s="7" t="s">
        <v>321</v>
      </c>
      <c r="C48" s="7" t="s">
        <v>322</v>
      </c>
      <c r="D48" s="7" t="s">
        <v>129</v>
      </c>
      <c r="E48" s="7" t="s">
        <v>125</v>
      </c>
      <c r="F48" s="7" t="s">
        <v>323</v>
      </c>
      <c r="G48" s="7" t="s">
        <v>324</v>
      </c>
      <c r="H48" s="8">
        <v>99000</v>
      </c>
      <c r="I48" s="8">
        <v>99000</v>
      </c>
      <c r="J48" s="8"/>
      <c r="K48" s="7"/>
      <c r="L48" s="8"/>
      <c r="M48" s="8">
        <v>99000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ht="30.75" customHeight="1" spans="1:24">
      <c r="A49" s="9" t="s">
        <v>76</v>
      </c>
      <c r="B49" s="7" t="s">
        <v>325</v>
      </c>
      <c r="C49" s="7" t="s">
        <v>326</v>
      </c>
      <c r="D49" s="7" t="s">
        <v>129</v>
      </c>
      <c r="E49" s="7" t="s">
        <v>125</v>
      </c>
      <c r="F49" s="7" t="s">
        <v>323</v>
      </c>
      <c r="G49" s="7" t="s">
        <v>324</v>
      </c>
      <c r="H49" s="8">
        <v>9900</v>
      </c>
      <c r="I49" s="8">
        <v>9900</v>
      </c>
      <c r="J49" s="8"/>
      <c r="K49" s="7"/>
      <c r="L49" s="8"/>
      <c r="M49" s="8">
        <v>9900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</row>
    <row r="50" ht="30.75" customHeight="1" spans="1:24">
      <c r="A50" s="9" t="s">
        <v>76</v>
      </c>
      <c r="B50" s="7" t="s">
        <v>327</v>
      </c>
      <c r="C50" s="7" t="s">
        <v>232</v>
      </c>
      <c r="D50" s="7" t="s">
        <v>129</v>
      </c>
      <c r="E50" s="7" t="s">
        <v>125</v>
      </c>
      <c r="F50" s="7" t="s">
        <v>328</v>
      </c>
      <c r="G50" s="7" t="s">
        <v>232</v>
      </c>
      <c r="H50" s="8">
        <v>19000</v>
      </c>
      <c r="I50" s="8">
        <v>19000</v>
      </c>
      <c r="J50" s="8"/>
      <c r="K50" s="7"/>
      <c r="L50" s="8"/>
      <c r="M50" s="8">
        <v>19000</v>
      </c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</row>
    <row r="51" ht="30.75" customHeight="1" spans="1:24">
      <c r="A51" s="9" t="s">
        <v>76</v>
      </c>
      <c r="B51" s="7" t="s">
        <v>329</v>
      </c>
      <c r="C51" s="7" t="s">
        <v>330</v>
      </c>
      <c r="D51" s="7" t="s">
        <v>129</v>
      </c>
      <c r="E51" s="7" t="s">
        <v>125</v>
      </c>
      <c r="F51" s="7" t="s">
        <v>269</v>
      </c>
      <c r="G51" s="7" t="s">
        <v>270</v>
      </c>
      <c r="H51" s="8">
        <v>70000</v>
      </c>
      <c r="I51" s="8">
        <v>70000</v>
      </c>
      <c r="J51" s="8"/>
      <c r="K51" s="7"/>
      <c r="L51" s="8"/>
      <c r="M51" s="8">
        <v>70000</v>
      </c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</row>
    <row r="52" ht="30.75" customHeight="1" spans="1:24">
      <c r="A52" s="9" t="s">
        <v>76</v>
      </c>
      <c r="B52" s="7" t="s">
        <v>329</v>
      </c>
      <c r="C52" s="7" t="s">
        <v>330</v>
      </c>
      <c r="D52" s="7" t="s">
        <v>129</v>
      </c>
      <c r="E52" s="7" t="s">
        <v>125</v>
      </c>
      <c r="F52" s="7" t="s">
        <v>331</v>
      </c>
      <c r="G52" s="7" t="s">
        <v>332</v>
      </c>
      <c r="H52" s="8">
        <v>10000</v>
      </c>
      <c r="I52" s="8">
        <v>10000</v>
      </c>
      <c r="J52" s="8"/>
      <c r="K52" s="7"/>
      <c r="L52" s="8"/>
      <c r="M52" s="8">
        <v>10000</v>
      </c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</row>
    <row r="53" ht="30.75" customHeight="1" spans="1:24">
      <c r="A53" s="9" t="s">
        <v>76</v>
      </c>
      <c r="B53" s="7" t="s">
        <v>333</v>
      </c>
      <c r="C53" s="7" t="s">
        <v>334</v>
      </c>
      <c r="D53" s="7" t="s">
        <v>129</v>
      </c>
      <c r="E53" s="7" t="s">
        <v>125</v>
      </c>
      <c r="F53" s="7" t="s">
        <v>291</v>
      </c>
      <c r="G53" s="7" t="s">
        <v>292</v>
      </c>
      <c r="H53" s="8">
        <v>6000</v>
      </c>
      <c r="I53" s="8">
        <v>6000</v>
      </c>
      <c r="J53" s="8"/>
      <c r="K53" s="7"/>
      <c r="L53" s="8"/>
      <c r="M53" s="8">
        <v>6000</v>
      </c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</row>
    <row r="54" ht="30.75" customHeight="1" spans="1:24">
      <c r="A54" s="9" t="s">
        <v>76</v>
      </c>
      <c r="B54" s="7" t="s">
        <v>329</v>
      </c>
      <c r="C54" s="7" t="s">
        <v>330</v>
      </c>
      <c r="D54" s="7" t="s">
        <v>129</v>
      </c>
      <c r="E54" s="7" t="s">
        <v>125</v>
      </c>
      <c r="F54" s="7" t="s">
        <v>261</v>
      </c>
      <c r="G54" s="7" t="s">
        <v>262</v>
      </c>
      <c r="H54" s="8">
        <v>5000</v>
      </c>
      <c r="I54" s="8">
        <v>5000</v>
      </c>
      <c r="J54" s="8"/>
      <c r="K54" s="7"/>
      <c r="L54" s="8"/>
      <c r="M54" s="8">
        <v>5000</v>
      </c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</row>
    <row r="55" ht="30.75" customHeight="1" spans="1:24">
      <c r="A55" s="9" t="s">
        <v>76</v>
      </c>
      <c r="B55" s="7" t="s">
        <v>335</v>
      </c>
      <c r="C55" s="7" t="s">
        <v>336</v>
      </c>
      <c r="D55" s="7" t="s">
        <v>142</v>
      </c>
      <c r="E55" s="7" t="s">
        <v>143</v>
      </c>
      <c r="F55" s="7" t="s">
        <v>261</v>
      </c>
      <c r="G55" s="7" t="s">
        <v>262</v>
      </c>
      <c r="H55" s="8">
        <v>1800</v>
      </c>
      <c r="I55" s="8">
        <v>1800</v>
      </c>
      <c r="J55" s="8"/>
      <c r="K55" s="7"/>
      <c r="L55" s="8"/>
      <c r="M55" s="8">
        <v>1800</v>
      </c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</row>
    <row r="56" ht="30.75" customHeight="1" spans="1:24">
      <c r="A56" s="9" t="s">
        <v>76</v>
      </c>
      <c r="B56" s="7" t="s">
        <v>337</v>
      </c>
      <c r="C56" s="7" t="s">
        <v>338</v>
      </c>
      <c r="D56" s="7" t="s">
        <v>142</v>
      </c>
      <c r="E56" s="7" t="s">
        <v>143</v>
      </c>
      <c r="F56" s="7" t="s">
        <v>339</v>
      </c>
      <c r="G56" s="7" t="s">
        <v>338</v>
      </c>
      <c r="H56" s="8">
        <v>63360</v>
      </c>
      <c r="I56" s="8">
        <v>63360</v>
      </c>
      <c r="J56" s="8"/>
      <c r="K56" s="7"/>
      <c r="L56" s="8"/>
      <c r="M56" s="8">
        <v>63360</v>
      </c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</row>
    <row r="57" ht="30.75" customHeight="1" spans="1:24">
      <c r="A57" s="9" t="s">
        <v>78</v>
      </c>
      <c r="B57" s="7"/>
      <c r="C57" s="7"/>
      <c r="D57" s="7"/>
      <c r="E57" s="7"/>
      <c r="F57" s="7"/>
      <c r="G57" s="7"/>
      <c r="H57" s="8">
        <v>278907.03</v>
      </c>
      <c r="I57" s="8">
        <v>278907.03</v>
      </c>
      <c r="J57" s="8"/>
      <c r="K57" s="7"/>
      <c r="L57" s="8"/>
      <c r="M57" s="8">
        <v>278907.03</v>
      </c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</row>
    <row r="58" ht="30.75" customHeight="1" spans="1:24">
      <c r="A58" s="9" t="s">
        <v>78</v>
      </c>
      <c r="B58" s="7" t="s">
        <v>340</v>
      </c>
      <c r="C58" s="7" t="s">
        <v>284</v>
      </c>
      <c r="D58" s="7" t="s">
        <v>124</v>
      </c>
      <c r="E58" s="7" t="s">
        <v>125</v>
      </c>
      <c r="F58" s="7" t="s">
        <v>285</v>
      </c>
      <c r="G58" s="7" t="s">
        <v>286</v>
      </c>
      <c r="H58" s="8">
        <v>44844</v>
      </c>
      <c r="I58" s="8">
        <v>44844</v>
      </c>
      <c r="J58" s="8"/>
      <c r="K58" s="7"/>
      <c r="L58" s="8"/>
      <c r="M58" s="8">
        <v>44844</v>
      </c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</row>
    <row r="59" ht="30.75" customHeight="1" spans="1:24">
      <c r="A59" s="9" t="s">
        <v>78</v>
      </c>
      <c r="B59" s="7" t="s">
        <v>341</v>
      </c>
      <c r="C59" s="7" t="s">
        <v>288</v>
      </c>
      <c r="D59" s="7" t="s">
        <v>124</v>
      </c>
      <c r="E59" s="7" t="s">
        <v>125</v>
      </c>
      <c r="F59" s="7" t="s">
        <v>289</v>
      </c>
      <c r="G59" s="7" t="s">
        <v>290</v>
      </c>
      <c r="H59" s="8">
        <v>6000</v>
      </c>
      <c r="I59" s="8">
        <v>6000</v>
      </c>
      <c r="J59" s="8"/>
      <c r="K59" s="7"/>
      <c r="L59" s="8"/>
      <c r="M59" s="8">
        <v>6000</v>
      </c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</row>
    <row r="60" ht="30.75" customHeight="1" spans="1:24">
      <c r="A60" s="9" t="s">
        <v>78</v>
      </c>
      <c r="B60" s="7" t="s">
        <v>340</v>
      </c>
      <c r="C60" s="7" t="s">
        <v>284</v>
      </c>
      <c r="D60" s="7" t="s">
        <v>124</v>
      </c>
      <c r="E60" s="7" t="s">
        <v>125</v>
      </c>
      <c r="F60" s="7" t="s">
        <v>289</v>
      </c>
      <c r="G60" s="7" t="s">
        <v>290</v>
      </c>
      <c r="H60" s="8">
        <v>55404</v>
      </c>
      <c r="I60" s="8">
        <v>55404</v>
      </c>
      <c r="J60" s="8"/>
      <c r="K60" s="7"/>
      <c r="L60" s="8"/>
      <c r="M60" s="8">
        <v>55404</v>
      </c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</row>
    <row r="61" ht="30.75" customHeight="1" spans="1:24">
      <c r="A61" s="9" t="s">
        <v>78</v>
      </c>
      <c r="B61" s="7" t="s">
        <v>340</v>
      </c>
      <c r="C61" s="7" t="s">
        <v>284</v>
      </c>
      <c r="D61" s="7" t="s">
        <v>124</v>
      </c>
      <c r="E61" s="7" t="s">
        <v>125</v>
      </c>
      <c r="F61" s="7" t="s">
        <v>291</v>
      </c>
      <c r="G61" s="7" t="s">
        <v>292</v>
      </c>
      <c r="H61" s="8">
        <v>3737</v>
      </c>
      <c r="I61" s="8">
        <v>3737</v>
      </c>
      <c r="J61" s="8"/>
      <c r="K61" s="7"/>
      <c r="L61" s="8"/>
      <c r="M61" s="8">
        <v>3737</v>
      </c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</row>
    <row r="62" ht="30.75" customHeight="1" spans="1:24">
      <c r="A62" s="9" t="s">
        <v>78</v>
      </c>
      <c r="B62" s="7" t="s">
        <v>342</v>
      </c>
      <c r="C62" s="7" t="s">
        <v>294</v>
      </c>
      <c r="D62" s="7" t="s">
        <v>124</v>
      </c>
      <c r="E62" s="7" t="s">
        <v>125</v>
      </c>
      <c r="F62" s="7" t="s">
        <v>291</v>
      </c>
      <c r="G62" s="7" t="s">
        <v>292</v>
      </c>
      <c r="H62" s="8">
        <v>9600</v>
      </c>
      <c r="I62" s="8">
        <v>9600</v>
      </c>
      <c r="J62" s="8"/>
      <c r="K62" s="7"/>
      <c r="L62" s="8"/>
      <c r="M62" s="8">
        <v>9600</v>
      </c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</row>
    <row r="63" ht="30.75" customHeight="1" spans="1:24">
      <c r="A63" s="9" t="s">
        <v>78</v>
      </c>
      <c r="B63" s="7" t="s">
        <v>342</v>
      </c>
      <c r="C63" s="7" t="s">
        <v>294</v>
      </c>
      <c r="D63" s="7" t="s">
        <v>124</v>
      </c>
      <c r="E63" s="7" t="s">
        <v>125</v>
      </c>
      <c r="F63" s="7" t="s">
        <v>291</v>
      </c>
      <c r="G63" s="7" t="s">
        <v>292</v>
      </c>
      <c r="H63" s="8">
        <v>19200</v>
      </c>
      <c r="I63" s="8">
        <v>19200</v>
      </c>
      <c r="J63" s="8"/>
      <c r="K63" s="7"/>
      <c r="L63" s="8"/>
      <c r="M63" s="8">
        <v>19200</v>
      </c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</row>
    <row r="64" ht="30.75" customHeight="1" spans="1:24">
      <c r="A64" s="9" t="s">
        <v>78</v>
      </c>
      <c r="B64" s="7" t="s">
        <v>343</v>
      </c>
      <c r="C64" s="7" t="s">
        <v>296</v>
      </c>
      <c r="D64" s="7" t="s">
        <v>146</v>
      </c>
      <c r="E64" s="7" t="s">
        <v>147</v>
      </c>
      <c r="F64" s="7" t="s">
        <v>297</v>
      </c>
      <c r="G64" s="7" t="s">
        <v>298</v>
      </c>
      <c r="H64" s="8">
        <v>17885.61</v>
      </c>
      <c r="I64" s="8">
        <v>17885.61</v>
      </c>
      <c r="J64" s="8"/>
      <c r="K64" s="7"/>
      <c r="L64" s="8"/>
      <c r="M64" s="8">
        <v>17885.61</v>
      </c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</row>
    <row r="65" ht="30.75" customHeight="1" spans="1:24">
      <c r="A65" s="9" t="s">
        <v>78</v>
      </c>
      <c r="B65" s="7" t="s">
        <v>344</v>
      </c>
      <c r="C65" s="7" t="s">
        <v>300</v>
      </c>
      <c r="D65" s="7" t="s">
        <v>158</v>
      </c>
      <c r="E65" s="7" t="s">
        <v>159</v>
      </c>
      <c r="F65" s="7" t="s">
        <v>301</v>
      </c>
      <c r="G65" s="7" t="s">
        <v>302</v>
      </c>
      <c r="H65" s="8">
        <v>6295.78</v>
      </c>
      <c r="I65" s="8">
        <v>6295.78</v>
      </c>
      <c r="J65" s="8"/>
      <c r="K65" s="7"/>
      <c r="L65" s="8"/>
      <c r="M65" s="8">
        <v>6295.78</v>
      </c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</row>
    <row r="66" ht="30.75" customHeight="1" spans="1:24">
      <c r="A66" s="9" t="s">
        <v>78</v>
      </c>
      <c r="B66" s="7" t="s">
        <v>345</v>
      </c>
      <c r="C66" s="7" t="s">
        <v>163</v>
      </c>
      <c r="D66" s="7" t="s">
        <v>162</v>
      </c>
      <c r="E66" s="7" t="s">
        <v>163</v>
      </c>
      <c r="F66" s="7" t="s">
        <v>304</v>
      </c>
      <c r="G66" s="7" t="s">
        <v>305</v>
      </c>
      <c r="H66" s="8">
        <v>11873.01</v>
      </c>
      <c r="I66" s="8">
        <v>11873.01</v>
      </c>
      <c r="J66" s="8"/>
      <c r="K66" s="7"/>
      <c r="L66" s="8"/>
      <c r="M66" s="8">
        <v>11873.01</v>
      </c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</row>
    <row r="67" ht="30.75" customHeight="1" spans="1:24">
      <c r="A67" s="9" t="s">
        <v>78</v>
      </c>
      <c r="B67" s="7" t="s">
        <v>346</v>
      </c>
      <c r="C67" s="7" t="s">
        <v>307</v>
      </c>
      <c r="D67" s="7" t="s">
        <v>164</v>
      </c>
      <c r="E67" s="7" t="s">
        <v>165</v>
      </c>
      <c r="F67" s="7" t="s">
        <v>308</v>
      </c>
      <c r="G67" s="7" t="s">
        <v>309</v>
      </c>
      <c r="H67" s="8">
        <v>1120</v>
      </c>
      <c r="I67" s="8">
        <v>1120</v>
      </c>
      <c r="J67" s="8"/>
      <c r="K67" s="7"/>
      <c r="L67" s="8"/>
      <c r="M67" s="8">
        <v>1120</v>
      </c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</row>
    <row r="68" ht="30.75" customHeight="1" spans="1:24">
      <c r="A68" s="9" t="s">
        <v>78</v>
      </c>
      <c r="B68" s="7" t="s">
        <v>347</v>
      </c>
      <c r="C68" s="7" t="s">
        <v>311</v>
      </c>
      <c r="D68" s="7" t="s">
        <v>124</v>
      </c>
      <c r="E68" s="7" t="s">
        <v>125</v>
      </c>
      <c r="F68" s="7" t="s">
        <v>308</v>
      </c>
      <c r="G68" s="7" t="s">
        <v>309</v>
      </c>
      <c r="H68" s="8">
        <v>558.93</v>
      </c>
      <c r="I68" s="8">
        <v>558.93</v>
      </c>
      <c r="J68" s="8"/>
      <c r="K68" s="7"/>
      <c r="L68" s="8"/>
      <c r="M68" s="8">
        <v>558.93</v>
      </c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</row>
    <row r="69" ht="30.75" customHeight="1" spans="1:24">
      <c r="A69" s="9" t="s">
        <v>78</v>
      </c>
      <c r="B69" s="7" t="s">
        <v>348</v>
      </c>
      <c r="C69" s="7" t="s">
        <v>180</v>
      </c>
      <c r="D69" s="7" t="s">
        <v>179</v>
      </c>
      <c r="E69" s="7" t="s">
        <v>180</v>
      </c>
      <c r="F69" s="7" t="s">
        <v>313</v>
      </c>
      <c r="G69" s="7" t="s">
        <v>180</v>
      </c>
      <c r="H69" s="8">
        <v>14710.2</v>
      </c>
      <c r="I69" s="8">
        <v>14710.2</v>
      </c>
      <c r="J69" s="8"/>
      <c r="K69" s="7"/>
      <c r="L69" s="8"/>
      <c r="M69" s="8">
        <v>14710.2</v>
      </c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</row>
    <row r="70" ht="30.75" customHeight="1" spans="1:24">
      <c r="A70" s="9" t="s">
        <v>78</v>
      </c>
      <c r="B70" s="7" t="s">
        <v>349</v>
      </c>
      <c r="C70" s="7" t="s">
        <v>319</v>
      </c>
      <c r="D70" s="7" t="s">
        <v>124</v>
      </c>
      <c r="E70" s="7" t="s">
        <v>125</v>
      </c>
      <c r="F70" s="7" t="s">
        <v>320</v>
      </c>
      <c r="G70" s="7" t="s">
        <v>319</v>
      </c>
      <c r="H70" s="8">
        <v>1851.7</v>
      </c>
      <c r="I70" s="8">
        <v>1851.7</v>
      </c>
      <c r="J70" s="8"/>
      <c r="K70" s="7"/>
      <c r="L70" s="8"/>
      <c r="M70" s="8">
        <v>1851.7</v>
      </c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</row>
    <row r="71" ht="30.75" customHeight="1" spans="1:24">
      <c r="A71" s="9" t="s">
        <v>78</v>
      </c>
      <c r="B71" s="7" t="s">
        <v>350</v>
      </c>
      <c r="C71" s="7" t="s">
        <v>322</v>
      </c>
      <c r="D71" s="7" t="s">
        <v>124</v>
      </c>
      <c r="E71" s="7" t="s">
        <v>125</v>
      </c>
      <c r="F71" s="7" t="s">
        <v>323</v>
      </c>
      <c r="G71" s="7" t="s">
        <v>324</v>
      </c>
      <c r="H71" s="8">
        <v>9000</v>
      </c>
      <c r="I71" s="8">
        <v>9000</v>
      </c>
      <c r="J71" s="8"/>
      <c r="K71" s="7"/>
      <c r="L71" s="8"/>
      <c r="M71" s="8">
        <v>9000</v>
      </c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</row>
    <row r="72" ht="30.75" customHeight="1" spans="1:24">
      <c r="A72" s="9" t="s">
        <v>78</v>
      </c>
      <c r="B72" s="7" t="s">
        <v>351</v>
      </c>
      <c r="C72" s="7" t="s">
        <v>326</v>
      </c>
      <c r="D72" s="7" t="s">
        <v>124</v>
      </c>
      <c r="E72" s="7" t="s">
        <v>125</v>
      </c>
      <c r="F72" s="7" t="s">
        <v>323</v>
      </c>
      <c r="G72" s="7" t="s">
        <v>324</v>
      </c>
      <c r="H72" s="8">
        <v>900</v>
      </c>
      <c r="I72" s="8">
        <v>900</v>
      </c>
      <c r="J72" s="8"/>
      <c r="K72" s="7"/>
      <c r="L72" s="8"/>
      <c r="M72" s="8">
        <v>900</v>
      </c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</row>
    <row r="73" ht="30.75" customHeight="1" spans="1:24">
      <c r="A73" s="9" t="s">
        <v>78</v>
      </c>
      <c r="B73" s="7" t="s">
        <v>352</v>
      </c>
      <c r="C73" s="7" t="s">
        <v>330</v>
      </c>
      <c r="D73" s="7" t="s">
        <v>124</v>
      </c>
      <c r="E73" s="7" t="s">
        <v>125</v>
      </c>
      <c r="F73" s="7" t="s">
        <v>271</v>
      </c>
      <c r="G73" s="7" t="s">
        <v>272</v>
      </c>
      <c r="H73" s="8">
        <v>10000</v>
      </c>
      <c r="I73" s="8">
        <v>10000</v>
      </c>
      <c r="J73" s="8"/>
      <c r="K73" s="7"/>
      <c r="L73" s="8"/>
      <c r="M73" s="8">
        <v>10000</v>
      </c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</row>
    <row r="74" ht="30.75" customHeight="1" spans="1:24">
      <c r="A74" s="9" t="s">
        <v>78</v>
      </c>
      <c r="B74" s="7" t="s">
        <v>353</v>
      </c>
      <c r="C74" s="7" t="s">
        <v>336</v>
      </c>
      <c r="D74" s="7" t="s">
        <v>142</v>
      </c>
      <c r="E74" s="7" t="s">
        <v>143</v>
      </c>
      <c r="F74" s="7" t="s">
        <v>261</v>
      </c>
      <c r="G74" s="7" t="s">
        <v>262</v>
      </c>
      <c r="H74" s="8">
        <v>1800</v>
      </c>
      <c r="I74" s="8">
        <v>1800</v>
      </c>
      <c r="J74" s="8"/>
      <c r="K74" s="7"/>
      <c r="L74" s="8"/>
      <c r="M74" s="8">
        <v>1800</v>
      </c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</row>
    <row r="75" ht="30.75" customHeight="1" spans="1:24">
      <c r="A75" s="9" t="s">
        <v>78</v>
      </c>
      <c r="B75" s="7" t="s">
        <v>354</v>
      </c>
      <c r="C75" s="7" t="s">
        <v>338</v>
      </c>
      <c r="D75" s="7" t="s">
        <v>142</v>
      </c>
      <c r="E75" s="7" t="s">
        <v>143</v>
      </c>
      <c r="F75" s="7" t="s">
        <v>339</v>
      </c>
      <c r="G75" s="7" t="s">
        <v>338</v>
      </c>
      <c r="H75" s="8">
        <v>64126.8</v>
      </c>
      <c r="I75" s="8">
        <v>64126.8</v>
      </c>
      <c r="J75" s="8"/>
      <c r="K75" s="7"/>
      <c r="L75" s="8"/>
      <c r="M75" s="8">
        <v>64126.8</v>
      </c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</row>
    <row r="76" ht="30.75" customHeight="1" spans="1:24">
      <c r="A76" s="9" t="s">
        <v>80</v>
      </c>
      <c r="B76" s="7"/>
      <c r="C76" s="7"/>
      <c r="D76" s="7"/>
      <c r="E76" s="7"/>
      <c r="F76" s="7"/>
      <c r="G76" s="7"/>
      <c r="H76" s="8">
        <v>943974.92</v>
      </c>
      <c r="I76" s="8">
        <v>943974.92</v>
      </c>
      <c r="J76" s="8"/>
      <c r="K76" s="7"/>
      <c r="L76" s="8"/>
      <c r="M76" s="8">
        <v>943974.92</v>
      </c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</row>
    <row r="77" ht="30.75" customHeight="1" spans="1:24">
      <c r="A77" s="9" t="s">
        <v>80</v>
      </c>
      <c r="B77" s="7" t="s">
        <v>355</v>
      </c>
      <c r="C77" s="7" t="s">
        <v>284</v>
      </c>
      <c r="D77" s="7" t="s">
        <v>124</v>
      </c>
      <c r="E77" s="7" t="s">
        <v>125</v>
      </c>
      <c r="F77" s="7" t="s">
        <v>285</v>
      </c>
      <c r="G77" s="7" t="s">
        <v>286</v>
      </c>
      <c r="H77" s="8">
        <v>196956</v>
      </c>
      <c r="I77" s="8">
        <v>196956</v>
      </c>
      <c r="J77" s="8"/>
      <c r="K77" s="7"/>
      <c r="L77" s="8"/>
      <c r="M77" s="8">
        <v>196956</v>
      </c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</row>
    <row r="78" ht="30.75" customHeight="1" spans="1:24">
      <c r="A78" s="9" t="s">
        <v>80</v>
      </c>
      <c r="B78" s="7" t="s">
        <v>356</v>
      </c>
      <c r="C78" s="7" t="s">
        <v>288</v>
      </c>
      <c r="D78" s="7" t="s">
        <v>124</v>
      </c>
      <c r="E78" s="7" t="s">
        <v>125</v>
      </c>
      <c r="F78" s="7" t="s">
        <v>289</v>
      </c>
      <c r="G78" s="7" t="s">
        <v>290</v>
      </c>
      <c r="H78" s="8">
        <v>30000</v>
      </c>
      <c r="I78" s="8">
        <v>30000</v>
      </c>
      <c r="J78" s="8"/>
      <c r="K78" s="7"/>
      <c r="L78" s="8"/>
      <c r="M78" s="8">
        <v>30000</v>
      </c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</row>
    <row r="79" ht="30.75" customHeight="1" spans="1:24">
      <c r="A79" s="9" t="s">
        <v>80</v>
      </c>
      <c r="B79" s="7" t="s">
        <v>355</v>
      </c>
      <c r="C79" s="7" t="s">
        <v>284</v>
      </c>
      <c r="D79" s="7" t="s">
        <v>124</v>
      </c>
      <c r="E79" s="7" t="s">
        <v>125</v>
      </c>
      <c r="F79" s="7" t="s">
        <v>289</v>
      </c>
      <c r="G79" s="7" t="s">
        <v>290</v>
      </c>
      <c r="H79" s="8">
        <v>259692</v>
      </c>
      <c r="I79" s="8">
        <v>259692</v>
      </c>
      <c r="J79" s="8"/>
      <c r="K79" s="7"/>
      <c r="L79" s="8"/>
      <c r="M79" s="8">
        <v>259692</v>
      </c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</row>
    <row r="80" ht="30.75" customHeight="1" spans="1:24">
      <c r="A80" s="9" t="s">
        <v>80</v>
      </c>
      <c r="B80" s="7" t="s">
        <v>355</v>
      </c>
      <c r="C80" s="7" t="s">
        <v>284</v>
      </c>
      <c r="D80" s="7" t="s">
        <v>124</v>
      </c>
      <c r="E80" s="7" t="s">
        <v>125</v>
      </c>
      <c r="F80" s="7" t="s">
        <v>291</v>
      </c>
      <c r="G80" s="7" t="s">
        <v>292</v>
      </c>
      <c r="H80" s="8">
        <v>16413</v>
      </c>
      <c r="I80" s="8">
        <v>16413</v>
      </c>
      <c r="J80" s="8"/>
      <c r="K80" s="7"/>
      <c r="L80" s="8"/>
      <c r="M80" s="8">
        <v>16413</v>
      </c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</row>
    <row r="81" ht="30.75" customHeight="1" spans="1:24">
      <c r="A81" s="9" t="s">
        <v>80</v>
      </c>
      <c r="B81" s="7" t="s">
        <v>357</v>
      </c>
      <c r="C81" s="7" t="s">
        <v>294</v>
      </c>
      <c r="D81" s="7" t="s">
        <v>124</v>
      </c>
      <c r="E81" s="7" t="s">
        <v>125</v>
      </c>
      <c r="F81" s="7" t="s">
        <v>291</v>
      </c>
      <c r="G81" s="7" t="s">
        <v>292</v>
      </c>
      <c r="H81" s="8">
        <v>37980</v>
      </c>
      <c r="I81" s="8">
        <v>37980</v>
      </c>
      <c r="J81" s="8"/>
      <c r="K81" s="7"/>
      <c r="L81" s="8"/>
      <c r="M81" s="8">
        <v>37980</v>
      </c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</row>
    <row r="82" ht="30.75" customHeight="1" spans="1:24">
      <c r="A82" s="9" t="s">
        <v>80</v>
      </c>
      <c r="B82" s="7" t="s">
        <v>357</v>
      </c>
      <c r="C82" s="7" t="s">
        <v>294</v>
      </c>
      <c r="D82" s="7" t="s">
        <v>124</v>
      </c>
      <c r="E82" s="7" t="s">
        <v>125</v>
      </c>
      <c r="F82" s="7" t="s">
        <v>291</v>
      </c>
      <c r="G82" s="7" t="s">
        <v>292</v>
      </c>
      <c r="H82" s="8">
        <v>75960</v>
      </c>
      <c r="I82" s="8">
        <v>75960</v>
      </c>
      <c r="J82" s="8"/>
      <c r="K82" s="7"/>
      <c r="L82" s="8"/>
      <c r="M82" s="8">
        <v>75960</v>
      </c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</row>
    <row r="83" ht="30.75" customHeight="1" spans="1:24">
      <c r="A83" s="9" t="s">
        <v>80</v>
      </c>
      <c r="B83" s="7" t="s">
        <v>358</v>
      </c>
      <c r="C83" s="7" t="s">
        <v>296</v>
      </c>
      <c r="D83" s="7" t="s">
        <v>146</v>
      </c>
      <c r="E83" s="7" t="s">
        <v>147</v>
      </c>
      <c r="F83" s="7" t="s">
        <v>297</v>
      </c>
      <c r="G83" s="7" t="s">
        <v>298</v>
      </c>
      <c r="H83" s="8">
        <v>79299.36</v>
      </c>
      <c r="I83" s="8">
        <v>79299.36</v>
      </c>
      <c r="J83" s="8"/>
      <c r="K83" s="7"/>
      <c r="L83" s="8"/>
      <c r="M83" s="8">
        <v>79299.36</v>
      </c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</row>
    <row r="84" ht="30.75" customHeight="1" spans="1:24">
      <c r="A84" s="9" t="s">
        <v>80</v>
      </c>
      <c r="B84" s="7" t="s">
        <v>359</v>
      </c>
      <c r="C84" s="7" t="s">
        <v>300</v>
      </c>
      <c r="D84" s="7" t="s">
        <v>158</v>
      </c>
      <c r="E84" s="7" t="s">
        <v>159</v>
      </c>
      <c r="F84" s="7" t="s">
        <v>301</v>
      </c>
      <c r="G84" s="7" t="s">
        <v>302</v>
      </c>
      <c r="H84" s="8">
        <v>28536.95</v>
      </c>
      <c r="I84" s="8">
        <v>28536.95</v>
      </c>
      <c r="J84" s="8"/>
      <c r="K84" s="7"/>
      <c r="L84" s="8"/>
      <c r="M84" s="8">
        <v>28536.95</v>
      </c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</row>
    <row r="85" ht="30.75" customHeight="1" spans="1:24">
      <c r="A85" s="9" t="s">
        <v>80</v>
      </c>
      <c r="B85" s="7" t="s">
        <v>360</v>
      </c>
      <c r="C85" s="7" t="s">
        <v>163</v>
      </c>
      <c r="D85" s="7" t="s">
        <v>162</v>
      </c>
      <c r="E85" s="7" t="s">
        <v>163</v>
      </c>
      <c r="F85" s="7" t="s">
        <v>304</v>
      </c>
      <c r="G85" s="7" t="s">
        <v>305</v>
      </c>
      <c r="H85" s="8">
        <v>19411.76</v>
      </c>
      <c r="I85" s="8">
        <v>19411.76</v>
      </c>
      <c r="J85" s="8"/>
      <c r="K85" s="7"/>
      <c r="L85" s="8"/>
      <c r="M85" s="8">
        <v>19411.76</v>
      </c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</row>
    <row r="86" ht="30.75" customHeight="1" spans="1:24">
      <c r="A86" s="9" t="s">
        <v>80</v>
      </c>
      <c r="B86" s="7" t="s">
        <v>361</v>
      </c>
      <c r="C86" s="7" t="s">
        <v>307</v>
      </c>
      <c r="D86" s="7" t="s">
        <v>164</v>
      </c>
      <c r="E86" s="7" t="s">
        <v>165</v>
      </c>
      <c r="F86" s="7" t="s">
        <v>308</v>
      </c>
      <c r="G86" s="7" t="s">
        <v>309</v>
      </c>
      <c r="H86" s="8">
        <v>1680</v>
      </c>
      <c r="I86" s="8">
        <v>1680</v>
      </c>
      <c r="J86" s="8"/>
      <c r="K86" s="7"/>
      <c r="L86" s="8"/>
      <c r="M86" s="8">
        <v>1680</v>
      </c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</row>
    <row r="87" ht="30.75" customHeight="1" spans="1:24">
      <c r="A87" s="9" t="s">
        <v>80</v>
      </c>
      <c r="B87" s="7" t="s">
        <v>362</v>
      </c>
      <c r="C87" s="7" t="s">
        <v>311</v>
      </c>
      <c r="D87" s="7" t="s">
        <v>124</v>
      </c>
      <c r="E87" s="7" t="s">
        <v>125</v>
      </c>
      <c r="F87" s="7" t="s">
        <v>308</v>
      </c>
      <c r="G87" s="7" t="s">
        <v>309</v>
      </c>
      <c r="H87" s="8">
        <v>2478.11</v>
      </c>
      <c r="I87" s="8">
        <v>2478.11</v>
      </c>
      <c r="J87" s="8"/>
      <c r="K87" s="7"/>
      <c r="L87" s="8"/>
      <c r="M87" s="8">
        <v>2478.11</v>
      </c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</row>
    <row r="88" ht="30.75" customHeight="1" spans="1:24">
      <c r="A88" s="9" t="s">
        <v>80</v>
      </c>
      <c r="B88" s="7" t="s">
        <v>363</v>
      </c>
      <c r="C88" s="7" t="s">
        <v>180</v>
      </c>
      <c r="D88" s="7" t="s">
        <v>179</v>
      </c>
      <c r="E88" s="7" t="s">
        <v>180</v>
      </c>
      <c r="F88" s="7" t="s">
        <v>313</v>
      </c>
      <c r="G88" s="7" t="s">
        <v>180</v>
      </c>
      <c r="H88" s="8">
        <v>65954.52</v>
      </c>
      <c r="I88" s="8">
        <v>65954.52</v>
      </c>
      <c r="J88" s="8"/>
      <c r="K88" s="7"/>
      <c r="L88" s="8"/>
      <c r="M88" s="8">
        <v>65954.52</v>
      </c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</row>
    <row r="89" ht="30.75" customHeight="1" spans="1:24">
      <c r="A89" s="9" t="s">
        <v>80</v>
      </c>
      <c r="B89" s="7" t="s">
        <v>364</v>
      </c>
      <c r="C89" s="7" t="s">
        <v>319</v>
      </c>
      <c r="D89" s="7" t="s">
        <v>124</v>
      </c>
      <c r="E89" s="7" t="s">
        <v>125</v>
      </c>
      <c r="F89" s="7" t="s">
        <v>320</v>
      </c>
      <c r="G89" s="7" t="s">
        <v>319</v>
      </c>
      <c r="H89" s="8">
        <v>8393.22</v>
      </c>
      <c r="I89" s="8">
        <v>8393.22</v>
      </c>
      <c r="J89" s="8"/>
      <c r="K89" s="7"/>
      <c r="L89" s="8"/>
      <c r="M89" s="8">
        <v>8393.22</v>
      </c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</row>
    <row r="90" ht="30.75" customHeight="1" spans="1:24">
      <c r="A90" s="9" t="s">
        <v>80</v>
      </c>
      <c r="B90" s="7" t="s">
        <v>365</v>
      </c>
      <c r="C90" s="7" t="s">
        <v>322</v>
      </c>
      <c r="D90" s="7" t="s">
        <v>124</v>
      </c>
      <c r="E90" s="7" t="s">
        <v>125</v>
      </c>
      <c r="F90" s="7" t="s">
        <v>323</v>
      </c>
      <c r="G90" s="7" t="s">
        <v>324</v>
      </c>
      <c r="H90" s="8">
        <v>45000</v>
      </c>
      <c r="I90" s="8">
        <v>45000</v>
      </c>
      <c r="J90" s="8"/>
      <c r="K90" s="7"/>
      <c r="L90" s="8"/>
      <c r="M90" s="8">
        <v>45000</v>
      </c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</row>
    <row r="91" ht="30.75" customHeight="1" spans="1:24">
      <c r="A91" s="9" t="s">
        <v>80</v>
      </c>
      <c r="B91" s="7" t="s">
        <v>366</v>
      </c>
      <c r="C91" s="7" t="s">
        <v>326</v>
      </c>
      <c r="D91" s="7" t="s">
        <v>124</v>
      </c>
      <c r="E91" s="7" t="s">
        <v>125</v>
      </c>
      <c r="F91" s="7" t="s">
        <v>323</v>
      </c>
      <c r="G91" s="7" t="s">
        <v>324</v>
      </c>
      <c r="H91" s="8">
        <v>4500</v>
      </c>
      <c r="I91" s="8">
        <v>4500</v>
      </c>
      <c r="J91" s="8"/>
      <c r="K91" s="7"/>
      <c r="L91" s="8"/>
      <c r="M91" s="8">
        <v>4500</v>
      </c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</row>
    <row r="92" ht="30.75" customHeight="1" spans="1:24">
      <c r="A92" s="9" t="s">
        <v>80</v>
      </c>
      <c r="B92" s="7" t="s">
        <v>367</v>
      </c>
      <c r="C92" s="7" t="s">
        <v>368</v>
      </c>
      <c r="D92" s="7" t="s">
        <v>124</v>
      </c>
      <c r="E92" s="7" t="s">
        <v>125</v>
      </c>
      <c r="F92" s="7" t="s">
        <v>257</v>
      </c>
      <c r="G92" s="7" t="s">
        <v>258</v>
      </c>
      <c r="H92" s="8">
        <v>20000</v>
      </c>
      <c r="I92" s="8">
        <v>20000</v>
      </c>
      <c r="J92" s="8"/>
      <c r="K92" s="7"/>
      <c r="L92" s="8"/>
      <c r="M92" s="8">
        <v>20000</v>
      </c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</row>
    <row r="93" ht="30.75" customHeight="1" spans="1:24">
      <c r="A93" s="9" t="s">
        <v>80</v>
      </c>
      <c r="B93" s="7" t="s">
        <v>369</v>
      </c>
      <c r="C93" s="7" t="s">
        <v>330</v>
      </c>
      <c r="D93" s="7" t="s">
        <v>124</v>
      </c>
      <c r="E93" s="7" t="s">
        <v>125</v>
      </c>
      <c r="F93" s="7" t="s">
        <v>261</v>
      </c>
      <c r="G93" s="7" t="s">
        <v>262</v>
      </c>
      <c r="H93" s="8">
        <v>30000</v>
      </c>
      <c r="I93" s="8">
        <v>30000</v>
      </c>
      <c r="J93" s="8"/>
      <c r="K93" s="7"/>
      <c r="L93" s="8"/>
      <c r="M93" s="8">
        <v>30000</v>
      </c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</row>
    <row r="94" ht="30.75" customHeight="1" spans="1:24">
      <c r="A94" s="9" t="s">
        <v>80</v>
      </c>
      <c r="B94" s="7" t="s">
        <v>370</v>
      </c>
      <c r="C94" s="7" t="s">
        <v>336</v>
      </c>
      <c r="D94" s="7" t="s">
        <v>142</v>
      </c>
      <c r="E94" s="7" t="s">
        <v>143</v>
      </c>
      <c r="F94" s="7" t="s">
        <v>261</v>
      </c>
      <c r="G94" s="7" t="s">
        <v>262</v>
      </c>
      <c r="H94" s="8">
        <v>600</v>
      </c>
      <c r="I94" s="8">
        <v>600</v>
      </c>
      <c r="J94" s="8"/>
      <c r="K94" s="7"/>
      <c r="L94" s="8"/>
      <c r="M94" s="8">
        <v>600</v>
      </c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</row>
    <row r="95" ht="30.75" customHeight="1" spans="1:24">
      <c r="A95" s="9" t="s">
        <v>80</v>
      </c>
      <c r="B95" s="7" t="s">
        <v>371</v>
      </c>
      <c r="C95" s="7" t="s">
        <v>338</v>
      </c>
      <c r="D95" s="7" t="s">
        <v>142</v>
      </c>
      <c r="E95" s="7" t="s">
        <v>143</v>
      </c>
      <c r="F95" s="7" t="s">
        <v>339</v>
      </c>
      <c r="G95" s="7" t="s">
        <v>338</v>
      </c>
      <c r="H95" s="8">
        <v>21120</v>
      </c>
      <c r="I95" s="8">
        <v>21120</v>
      </c>
      <c r="J95" s="8"/>
      <c r="K95" s="7"/>
      <c r="L95" s="8"/>
      <c r="M95" s="8">
        <v>21120</v>
      </c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</row>
    <row r="96" ht="30.75" customHeight="1" spans="1:24">
      <c r="A96" s="9" t="s">
        <v>82</v>
      </c>
      <c r="B96" s="7"/>
      <c r="C96" s="7"/>
      <c r="D96" s="7"/>
      <c r="E96" s="7"/>
      <c r="F96" s="7"/>
      <c r="G96" s="7"/>
      <c r="H96" s="8">
        <v>544422.31</v>
      </c>
      <c r="I96" s="8">
        <v>544422.31</v>
      </c>
      <c r="J96" s="8"/>
      <c r="K96" s="7"/>
      <c r="L96" s="8"/>
      <c r="M96" s="8">
        <v>544422.31</v>
      </c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</row>
    <row r="97" ht="30.75" customHeight="1" spans="1:24">
      <c r="A97" s="9" t="s">
        <v>82</v>
      </c>
      <c r="B97" s="7" t="s">
        <v>372</v>
      </c>
      <c r="C97" s="7" t="s">
        <v>284</v>
      </c>
      <c r="D97" s="7" t="s">
        <v>129</v>
      </c>
      <c r="E97" s="7" t="s">
        <v>125</v>
      </c>
      <c r="F97" s="7" t="s">
        <v>285</v>
      </c>
      <c r="G97" s="7" t="s">
        <v>286</v>
      </c>
      <c r="H97" s="8">
        <v>108924</v>
      </c>
      <c r="I97" s="8">
        <v>108924</v>
      </c>
      <c r="J97" s="8"/>
      <c r="K97" s="7"/>
      <c r="L97" s="8"/>
      <c r="M97" s="8">
        <v>108924</v>
      </c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</row>
    <row r="98" ht="30.75" customHeight="1" spans="1:24">
      <c r="A98" s="9" t="s">
        <v>82</v>
      </c>
      <c r="B98" s="7" t="s">
        <v>373</v>
      </c>
      <c r="C98" s="7" t="s">
        <v>288</v>
      </c>
      <c r="D98" s="7" t="s">
        <v>129</v>
      </c>
      <c r="E98" s="7" t="s">
        <v>125</v>
      </c>
      <c r="F98" s="7" t="s">
        <v>289</v>
      </c>
      <c r="G98" s="7" t="s">
        <v>290</v>
      </c>
      <c r="H98" s="8">
        <v>18000</v>
      </c>
      <c r="I98" s="8">
        <v>18000</v>
      </c>
      <c r="J98" s="8"/>
      <c r="K98" s="7"/>
      <c r="L98" s="8"/>
      <c r="M98" s="8">
        <v>18000</v>
      </c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</row>
    <row r="99" ht="30.75" customHeight="1" spans="1:24">
      <c r="A99" s="9" t="s">
        <v>82</v>
      </c>
      <c r="B99" s="7" t="s">
        <v>372</v>
      </c>
      <c r="C99" s="7" t="s">
        <v>284</v>
      </c>
      <c r="D99" s="7" t="s">
        <v>129</v>
      </c>
      <c r="E99" s="7" t="s">
        <v>125</v>
      </c>
      <c r="F99" s="7" t="s">
        <v>289</v>
      </c>
      <c r="G99" s="7" t="s">
        <v>290</v>
      </c>
      <c r="H99" s="8">
        <v>150468</v>
      </c>
      <c r="I99" s="8">
        <v>150468</v>
      </c>
      <c r="J99" s="8"/>
      <c r="K99" s="7"/>
      <c r="L99" s="8"/>
      <c r="M99" s="8">
        <v>150468</v>
      </c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</row>
    <row r="100" ht="30.75" customHeight="1" spans="1:24">
      <c r="A100" s="9" t="s">
        <v>82</v>
      </c>
      <c r="B100" s="7" t="s">
        <v>372</v>
      </c>
      <c r="C100" s="7" t="s">
        <v>284</v>
      </c>
      <c r="D100" s="7" t="s">
        <v>129</v>
      </c>
      <c r="E100" s="7" t="s">
        <v>125</v>
      </c>
      <c r="F100" s="7" t="s">
        <v>291</v>
      </c>
      <c r="G100" s="7" t="s">
        <v>292</v>
      </c>
      <c r="H100" s="8">
        <v>9077</v>
      </c>
      <c r="I100" s="8">
        <v>9077</v>
      </c>
      <c r="J100" s="8"/>
      <c r="K100" s="7"/>
      <c r="L100" s="8"/>
      <c r="M100" s="8">
        <v>9077</v>
      </c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</row>
    <row r="101" ht="30.75" customHeight="1" spans="1:24">
      <c r="A101" s="9" t="s">
        <v>82</v>
      </c>
      <c r="B101" s="7" t="s">
        <v>374</v>
      </c>
      <c r="C101" s="7" t="s">
        <v>294</v>
      </c>
      <c r="D101" s="7" t="s">
        <v>129</v>
      </c>
      <c r="E101" s="7" t="s">
        <v>125</v>
      </c>
      <c r="F101" s="7" t="s">
        <v>291</v>
      </c>
      <c r="G101" s="7" t="s">
        <v>292</v>
      </c>
      <c r="H101" s="8">
        <v>26760</v>
      </c>
      <c r="I101" s="8">
        <v>26760</v>
      </c>
      <c r="J101" s="8"/>
      <c r="K101" s="7"/>
      <c r="L101" s="8"/>
      <c r="M101" s="8">
        <v>26760</v>
      </c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</row>
    <row r="102" ht="30.75" customHeight="1" spans="1:24">
      <c r="A102" s="9" t="s">
        <v>82</v>
      </c>
      <c r="B102" s="7" t="s">
        <v>374</v>
      </c>
      <c r="C102" s="7" t="s">
        <v>294</v>
      </c>
      <c r="D102" s="7" t="s">
        <v>129</v>
      </c>
      <c r="E102" s="7" t="s">
        <v>125</v>
      </c>
      <c r="F102" s="7" t="s">
        <v>291</v>
      </c>
      <c r="G102" s="7" t="s">
        <v>292</v>
      </c>
      <c r="H102" s="8">
        <v>53520</v>
      </c>
      <c r="I102" s="8">
        <v>53520</v>
      </c>
      <c r="J102" s="8"/>
      <c r="K102" s="7"/>
      <c r="L102" s="8"/>
      <c r="M102" s="8">
        <v>53520</v>
      </c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</row>
    <row r="103" ht="30.75" customHeight="1" spans="1:24">
      <c r="A103" s="9" t="s">
        <v>82</v>
      </c>
      <c r="B103" s="7" t="s">
        <v>375</v>
      </c>
      <c r="C103" s="7" t="s">
        <v>296</v>
      </c>
      <c r="D103" s="7" t="s">
        <v>146</v>
      </c>
      <c r="E103" s="7" t="s">
        <v>147</v>
      </c>
      <c r="F103" s="7" t="s">
        <v>297</v>
      </c>
      <c r="G103" s="7" t="s">
        <v>298</v>
      </c>
      <c r="H103" s="8">
        <v>46526.25</v>
      </c>
      <c r="I103" s="8">
        <v>46526.25</v>
      </c>
      <c r="J103" s="8"/>
      <c r="K103" s="7"/>
      <c r="L103" s="8"/>
      <c r="M103" s="8">
        <v>46526.25</v>
      </c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</row>
    <row r="104" ht="30.75" customHeight="1" spans="1:24">
      <c r="A104" s="9" t="s">
        <v>82</v>
      </c>
      <c r="B104" s="7" t="s">
        <v>376</v>
      </c>
      <c r="C104" s="7" t="s">
        <v>300</v>
      </c>
      <c r="D104" s="7" t="s">
        <v>158</v>
      </c>
      <c r="E104" s="7" t="s">
        <v>159</v>
      </c>
      <c r="F104" s="7" t="s">
        <v>301</v>
      </c>
      <c r="G104" s="7" t="s">
        <v>302</v>
      </c>
      <c r="H104" s="8">
        <v>16134.29</v>
      </c>
      <c r="I104" s="8">
        <v>16134.29</v>
      </c>
      <c r="J104" s="8"/>
      <c r="K104" s="7"/>
      <c r="L104" s="8"/>
      <c r="M104" s="8">
        <v>16134.29</v>
      </c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</row>
    <row r="105" ht="30.75" customHeight="1" spans="1:24">
      <c r="A105" s="9" t="s">
        <v>82</v>
      </c>
      <c r="B105" s="7" t="s">
        <v>377</v>
      </c>
      <c r="C105" s="7" t="s">
        <v>163</v>
      </c>
      <c r="D105" s="7" t="s">
        <v>162</v>
      </c>
      <c r="E105" s="7" t="s">
        <v>163</v>
      </c>
      <c r="F105" s="7" t="s">
        <v>304</v>
      </c>
      <c r="G105" s="7" t="s">
        <v>305</v>
      </c>
      <c r="H105" s="8">
        <v>9490.76</v>
      </c>
      <c r="I105" s="8">
        <v>9490.76</v>
      </c>
      <c r="J105" s="8"/>
      <c r="K105" s="7"/>
      <c r="L105" s="8"/>
      <c r="M105" s="8">
        <v>9490.76</v>
      </c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</row>
    <row r="106" ht="30.75" customHeight="1" spans="1:24">
      <c r="A106" s="9" t="s">
        <v>82</v>
      </c>
      <c r="B106" s="7" t="s">
        <v>378</v>
      </c>
      <c r="C106" s="7" t="s">
        <v>307</v>
      </c>
      <c r="D106" s="7" t="s">
        <v>164</v>
      </c>
      <c r="E106" s="7" t="s">
        <v>165</v>
      </c>
      <c r="F106" s="7" t="s">
        <v>308</v>
      </c>
      <c r="G106" s="7" t="s">
        <v>309</v>
      </c>
      <c r="H106" s="8">
        <v>840</v>
      </c>
      <c r="I106" s="8">
        <v>840</v>
      </c>
      <c r="J106" s="8"/>
      <c r="K106" s="7"/>
      <c r="L106" s="8"/>
      <c r="M106" s="8">
        <v>840</v>
      </c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</row>
    <row r="107" ht="30.75" customHeight="1" spans="1:24">
      <c r="A107" s="9" t="s">
        <v>82</v>
      </c>
      <c r="B107" s="7" t="s">
        <v>379</v>
      </c>
      <c r="C107" s="7" t="s">
        <v>311</v>
      </c>
      <c r="D107" s="7" t="s">
        <v>129</v>
      </c>
      <c r="E107" s="7" t="s">
        <v>125</v>
      </c>
      <c r="F107" s="7" t="s">
        <v>308</v>
      </c>
      <c r="G107" s="7" t="s">
        <v>309</v>
      </c>
      <c r="H107" s="8">
        <v>1453.95</v>
      </c>
      <c r="I107" s="8">
        <v>1453.95</v>
      </c>
      <c r="J107" s="8"/>
      <c r="K107" s="7"/>
      <c r="L107" s="8"/>
      <c r="M107" s="8">
        <v>1453.95</v>
      </c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</row>
    <row r="108" ht="30.75" customHeight="1" spans="1:24">
      <c r="A108" s="9" t="s">
        <v>82</v>
      </c>
      <c r="B108" s="7" t="s">
        <v>380</v>
      </c>
      <c r="C108" s="7" t="s">
        <v>180</v>
      </c>
      <c r="D108" s="7" t="s">
        <v>179</v>
      </c>
      <c r="E108" s="7" t="s">
        <v>180</v>
      </c>
      <c r="F108" s="7" t="s">
        <v>313</v>
      </c>
      <c r="G108" s="7" t="s">
        <v>180</v>
      </c>
      <c r="H108" s="8">
        <v>38782.68</v>
      </c>
      <c r="I108" s="8">
        <v>38782.68</v>
      </c>
      <c r="J108" s="8"/>
      <c r="K108" s="7"/>
      <c r="L108" s="8"/>
      <c r="M108" s="8">
        <v>38782.68</v>
      </c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</row>
    <row r="109" ht="30.75" customHeight="1" spans="1:24">
      <c r="A109" s="9" t="s">
        <v>82</v>
      </c>
      <c r="B109" s="7" t="s">
        <v>381</v>
      </c>
      <c r="C109" s="7" t="s">
        <v>319</v>
      </c>
      <c r="D109" s="7" t="s">
        <v>129</v>
      </c>
      <c r="E109" s="7" t="s">
        <v>125</v>
      </c>
      <c r="F109" s="7" t="s">
        <v>320</v>
      </c>
      <c r="G109" s="7" t="s">
        <v>319</v>
      </c>
      <c r="H109" s="8">
        <v>4745.38</v>
      </c>
      <c r="I109" s="8">
        <v>4745.38</v>
      </c>
      <c r="J109" s="8"/>
      <c r="K109" s="7"/>
      <c r="L109" s="8"/>
      <c r="M109" s="8">
        <v>4745.38</v>
      </c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</row>
    <row r="110" ht="30.75" customHeight="1" spans="1:24">
      <c r="A110" s="9" t="s">
        <v>82</v>
      </c>
      <c r="B110" s="7" t="s">
        <v>382</v>
      </c>
      <c r="C110" s="7" t="s">
        <v>322</v>
      </c>
      <c r="D110" s="7" t="s">
        <v>129</v>
      </c>
      <c r="E110" s="7" t="s">
        <v>125</v>
      </c>
      <c r="F110" s="7" t="s">
        <v>323</v>
      </c>
      <c r="G110" s="7" t="s">
        <v>324</v>
      </c>
      <c r="H110" s="8">
        <v>27000</v>
      </c>
      <c r="I110" s="8">
        <v>27000</v>
      </c>
      <c r="J110" s="8"/>
      <c r="K110" s="7"/>
      <c r="L110" s="8"/>
      <c r="M110" s="8">
        <v>27000</v>
      </c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</row>
    <row r="111" ht="30.75" customHeight="1" spans="1:24">
      <c r="A111" s="9" t="s">
        <v>82</v>
      </c>
      <c r="B111" s="7" t="s">
        <v>383</v>
      </c>
      <c r="C111" s="7" t="s">
        <v>326</v>
      </c>
      <c r="D111" s="7" t="s">
        <v>129</v>
      </c>
      <c r="E111" s="7" t="s">
        <v>125</v>
      </c>
      <c r="F111" s="7" t="s">
        <v>323</v>
      </c>
      <c r="G111" s="7" t="s">
        <v>324</v>
      </c>
      <c r="H111" s="8">
        <v>2700</v>
      </c>
      <c r="I111" s="8">
        <v>2700</v>
      </c>
      <c r="J111" s="8"/>
      <c r="K111" s="7"/>
      <c r="L111" s="8"/>
      <c r="M111" s="8">
        <v>2700</v>
      </c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</row>
    <row r="112" ht="30.75" customHeight="1" spans="1:24">
      <c r="A112" s="9" t="s">
        <v>82</v>
      </c>
      <c r="B112" s="7" t="s">
        <v>384</v>
      </c>
      <c r="C112" s="7" t="s">
        <v>330</v>
      </c>
      <c r="D112" s="7" t="s">
        <v>129</v>
      </c>
      <c r="E112" s="7" t="s">
        <v>125</v>
      </c>
      <c r="F112" s="7" t="s">
        <v>271</v>
      </c>
      <c r="G112" s="7" t="s">
        <v>272</v>
      </c>
      <c r="H112" s="8">
        <v>30000</v>
      </c>
      <c r="I112" s="8">
        <v>30000</v>
      </c>
      <c r="J112" s="8"/>
      <c r="K112" s="7"/>
      <c r="L112" s="8"/>
      <c r="M112" s="8">
        <v>30000</v>
      </c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</row>
    <row r="113" ht="30.75" customHeight="1" spans="1:24">
      <c r="A113" s="9" t="s">
        <v>84</v>
      </c>
      <c r="B113" s="7"/>
      <c r="C113" s="7"/>
      <c r="D113" s="7"/>
      <c r="E113" s="7"/>
      <c r="F113" s="7"/>
      <c r="G113" s="7"/>
      <c r="H113" s="8">
        <v>3388796.82</v>
      </c>
      <c r="I113" s="8">
        <v>3388796.82</v>
      </c>
      <c r="J113" s="8"/>
      <c r="K113" s="7"/>
      <c r="L113" s="8"/>
      <c r="M113" s="8">
        <v>3388796.82</v>
      </c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</row>
    <row r="114" ht="30.75" customHeight="1" spans="1:24">
      <c r="A114" s="9" t="s">
        <v>84</v>
      </c>
      <c r="B114" s="7" t="s">
        <v>385</v>
      </c>
      <c r="C114" s="7" t="s">
        <v>386</v>
      </c>
      <c r="D114" s="7" t="s">
        <v>170</v>
      </c>
      <c r="E114" s="7" t="s">
        <v>135</v>
      </c>
      <c r="F114" s="7" t="s">
        <v>285</v>
      </c>
      <c r="G114" s="7" t="s">
        <v>286</v>
      </c>
      <c r="H114" s="8">
        <v>833508</v>
      </c>
      <c r="I114" s="8">
        <v>833508</v>
      </c>
      <c r="J114" s="8"/>
      <c r="K114" s="7"/>
      <c r="L114" s="8"/>
      <c r="M114" s="8">
        <v>833508</v>
      </c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</row>
    <row r="115" ht="30.75" customHeight="1" spans="1:24">
      <c r="A115" s="9" t="s">
        <v>84</v>
      </c>
      <c r="B115" s="7" t="s">
        <v>387</v>
      </c>
      <c r="C115" s="7" t="s">
        <v>388</v>
      </c>
      <c r="D115" s="7" t="s">
        <v>170</v>
      </c>
      <c r="E115" s="7" t="s">
        <v>135</v>
      </c>
      <c r="F115" s="7" t="s">
        <v>289</v>
      </c>
      <c r="G115" s="7" t="s">
        <v>290</v>
      </c>
      <c r="H115" s="8">
        <v>120000</v>
      </c>
      <c r="I115" s="8">
        <v>120000</v>
      </c>
      <c r="J115" s="8"/>
      <c r="K115" s="7"/>
      <c r="L115" s="8"/>
      <c r="M115" s="8">
        <v>120000</v>
      </c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</row>
    <row r="116" ht="30.75" customHeight="1" spans="1:24">
      <c r="A116" s="9" t="s">
        <v>84</v>
      </c>
      <c r="B116" s="7" t="s">
        <v>385</v>
      </c>
      <c r="C116" s="7" t="s">
        <v>386</v>
      </c>
      <c r="D116" s="7" t="s">
        <v>170</v>
      </c>
      <c r="E116" s="7" t="s">
        <v>135</v>
      </c>
      <c r="F116" s="7" t="s">
        <v>289</v>
      </c>
      <c r="G116" s="7" t="s">
        <v>290</v>
      </c>
      <c r="H116" s="8">
        <v>96996</v>
      </c>
      <c r="I116" s="8">
        <v>96996</v>
      </c>
      <c r="J116" s="8"/>
      <c r="K116" s="7"/>
      <c r="L116" s="8"/>
      <c r="M116" s="8">
        <v>96996</v>
      </c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</row>
    <row r="117" ht="30.75" customHeight="1" spans="1:24">
      <c r="A117" s="9" t="s">
        <v>84</v>
      </c>
      <c r="B117" s="7" t="s">
        <v>389</v>
      </c>
      <c r="C117" s="7" t="s">
        <v>390</v>
      </c>
      <c r="D117" s="7" t="s">
        <v>170</v>
      </c>
      <c r="E117" s="7" t="s">
        <v>135</v>
      </c>
      <c r="F117" s="7" t="s">
        <v>391</v>
      </c>
      <c r="G117" s="7" t="s">
        <v>392</v>
      </c>
      <c r="H117" s="8">
        <v>360000</v>
      </c>
      <c r="I117" s="8">
        <v>360000</v>
      </c>
      <c r="J117" s="8"/>
      <c r="K117" s="7"/>
      <c r="L117" s="8"/>
      <c r="M117" s="8">
        <v>360000</v>
      </c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</row>
    <row r="118" ht="30.75" customHeight="1" spans="1:24">
      <c r="A118" s="9" t="s">
        <v>84</v>
      </c>
      <c r="B118" s="7" t="s">
        <v>393</v>
      </c>
      <c r="C118" s="7" t="s">
        <v>394</v>
      </c>
      <c r="D118" s="7" t="s">
        <v>170</v>
      </c>
      <c r="E118" s="7" t="s">
        <v>135</v>
      </c>
      <c r="F118" s="7" t="s">
        <v>391</v>
      </c>
      <c r="G118" s="7" t="s">
        <v>392</v>
      </c>
      <c r="H118" s="8">
        <v>484056</v>
      </c>
      <c r="I118" s="8">
        <v>484056</v>
      </c>
      <c r="J118" s="8"/>
      <c r="K118" s="7"/>
      <c r="L118" s="8"/>
      <c r="M118" s="8">
        <v>484056</v>
      </c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</row>
    <row r="119" ht="30.75" customHeight="1" spans="1:24">
      <c r="A119" s="9" t="s">
        <v>84</v>
      </c>
      <c r="B119" s="7" t="s">
        <v>393</v>
      </c>
      <c r="C119" s="7" t="s">
        <v>394</v>
      </c>
      <c r="D119" s="7" t="s">
        <v>170</v>
      </c>
      <c r="E119" s="7" t="s">
        <v>135</v>
      </c>
      <c r="F119" s="7" t="s">
        <v>391</v>
      </c>
      <c r="G119" s="7" t="s">
        <v>392</v>
      </c>
      <c r="H119" s="8">
        <v>270240</v>
      </c>
      <c r="I119" s="8">
        <v>270240</v>
      </c>
      <c r="J119" s="8"/>
      <c r="K119" s="7"/>
      <c r="L119" s="8"/>
      <c r="M119" s="8">
        <v>270240</v>
      </c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</row>
    <row r="120" ht="30.75" customHeight="1" spans="1:24">
      <c r="A120" s="9" t="s">
        <v>84</v>
      </c>
      <c r="B120" s="7" t="s">
        <v>385</v>
      </c>
      <c r="C120" s="7" t="s">
        <v>386</v>
      </c>
      <c r="D120" s="7" t="s">
        <v>170</v>
      </c>
      <c r="E120" s="7" t="s">
        <v>135</v>
      </c>
      <c r="F120" s="7" t="s">
        <v>391</v>
      </c>
      <c r="G120" s="7" t="s">
        <v>392</v>
      </c>
      <c r="H120" s="8">
        <v>68933</v>
      </c>
      <c r="I120" s="8">
        <v>68933</v>
      </c>
      <c r="J120" s="8"/>
      <c r="K120" s="7"/>
      <c r="L120" s="8"/>
      <c r="M120" s="8">
        <v>68933</v>
      </c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</row>
    <row r="121" ht="30.75" customHeight="1" spans="1:24">
      <c r="A121" s="9" t="s">
        <v>84</v>
      </c>
      <c r="B121" s="7" t="s">
        <v>395</v>
      </c>
      <c r="C121" s="7" t="s">
        <v>296</v>
      </c>
      <c r="D121" s="7" t="s">
        <v>146</v>
      </c>
      <c r="E121" s="7" t="s">
        <v>147</v>
      </c>
      <c r="F121" s="7" t="s">
        <v>297</v>
      </c>
      <c r="G121" s="7" t="s">
        <v>298</v>
      </c>
      <c r="H121" s="8">
        <v>342382.89</v>
      </c>
      <c r="I121" s="8">
        <v>342382.89</v>
      </c>
      <c r="J121" s="8"/>
      <c r="K121" s="7"/>
      <c r="L121" s="8"/>
      <c r="M121" s="8">
        <v>342382.89</v>
      </c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</row>
    <row r="122" ht="30.75" customHeight="1" spans="1:24">
      <c r="A122" s="9" t="s">
        <v>84</v>
      </c>
      <c r="B122" s="7" t="s">
        <v>396</v>
      </c>
      <c r="C122" s="7" t="s">
        <v>397</v>
      </c>
      <c r="D122" s="7" t="s">
        <v>160</v>
      </c>
      <c r="E122" s="7" t="s">
        <v>161</v>
      </c>
      <c r="F122" s="7" t="s">
        <v>301</v>
      </c>
      <c r="G122" s="7" t="s">
        <v>302</v>
      </c>
      <c r="H122" s="8">
        <v>117768.73</v>
      </c>
      <c r="I122" s="8">
        <v>117768.73</v>
      </c>
      <c r="J122" s="8"/>
      <c r="K122" s="7"/>
      <c r="L122" s="8"/>
      <c r="M122" s="8">
        <v>117768.73</v>
      </c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</row>
    <row r="123" ht="30.75" customHeight="1" spans="1:24">
      <c r="A123" s="9" t="s">
        <v>84</v>
      </c>
      <c r="B123" s="7" t="s">
        <v>398</v>
      </c>
      <c r="C123" s="7" t="s">
        <v>163</v>
      </c>
      <c r="D123" s="7" t="s">
        <v>162</v>
      </c>
      <c r="E123" s="7" t="s">
        <v>163</v>
      </c>
      <c r="F123" s="7" t="s">
        <v>304</v>
      </c>
      <c r="G123" s="7" t="s">
        <v>305</v>
      </c>
      <c r="H123" s="8">
        <v>86301.43</v>
      </c>
      <c r="I123" s="8">
        <v>86301.43</v>
      </c>
      <c r="J123" s="8"/>
      <c r="K123" s="7"/>
      <c r="L123" s="8"/>
      <c r="M123" s="8">
        <v>86301.43</v>
      </c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</row>
    <row r="124" ht="30.75" customHeight="1" spans="1:24">
      <c r="A124" s="9" t="s">
        <v>84</v>
      </c>
      <c r="B124" s="7" t="s">
        <v>399</v>
      </c>
      <c r="C124" s="7" t="s">
        <v>400</v>
      </c>
      <c r="D124" s="7" t="s">
        <v>164</v>
      </c>
      <c r="E124" s="7" t="s">
        <v>165</v>
      </c>
      <c r="F124" s="7" t="s">
        <v>308</v>
      </c>
      <c r="G124" s="7" t="s">
        <v>309</v>
      </c>
      <c r="H124" s="8">
        <v>7280</v>
      </c>
      <c r="I124" s="8">
        <v>7280</v>
      </c>
      <c r="J124" s="8"/>
      <c r="K124" s="7"/>
      <c r="L124" s="8"/>
      <c r="M124" s="8">
        <v>7280</v>
      </c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</row>
    <row r="125" ht="30.75" customHeight="1" spans="1:24">
      <c r="A125" s="9" t="s">
        <v>84</v>
      </c>
      <c r="B125" s="7" t="s">
        <v>401</v>
      </c>
      <c r="C125" s="7" t="s">
        <v>311</v>
      </c>
      <c r="D125" s="7" t="s">
        <v>170</v>
      </c>
      <c r="E125" s="7" t="s">
        <v>135</v>
      </c>
      <c r="F125" s="7" t="s">
        <v>308</v>
      </c>
      <c r="G125" s="7" t="s">
        <v>309</v>
      </c>
      <c r="H125" s="8">
        <v>8662.1</v>
      </c>
      <c r="I125" s="8">
        <v>8662.1</v>
      </c>
      <c r="J125" s="8"/>
      <c r="K125" s="7"/>
      <c r="L125" s="8"/>
      <c r="M125" s="8">
        <v>8662.1</v>
      </c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</row>
    <row r="126" ht="30.75" customHeight="1" spans="1:24">
      <c r="A126" s="9" t="s">
        <v>84</v>
      </c>
      <c r="B126" s="7" t="s">
        <v>402</v>
      </c>
      <c r="C126" s="7" t="s">
        <v>403</v>
      </c>
      <c r="D126" s="7" t="s">
        <v>170</v>
      </c>
      <c r="E126" s="7" t="s">
        <v>135</v>
      </c>
      <c r="F126" s="7" t="s">
        <v>308</v>
      </c>
      <c r="G126" s="7" t="s">
        <v>309</v>
      </c>
      <c r="H126" s="8">
        <v>17318.93</v>
      </c>
      <c r="I126" s="8">
        <v>17318.93</v>
      </c>
      <c r="J126" s="8"/>
      <c r="K126" s="7"/>
      <c r="L126" s="8"/>
      <c r="M126" s="8">
        <v>17318.93</v>
      </c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</row>
    <row r="127" ht="30.75" customHeight="1" spans="1:24">
      <c r="A127" s="9" t="s">
        <v>84</v>
      </c>
      <c r="B127" s="7" t="s">
        <v>404</v>
      </c>
      <c r="C127" s="7" t="s">
        <v>180</v>
      </c>
      <c r="D127" s="7" t="s">
        <v>179</v>
      </c>
      <c r="E127" s="7" t="s">
        <v>180</v>
      </c>
      <c r="F127" s="7" t="s">
        <v>313</v>
      </c>
      <c r="G127" s="7" t="s">
        <v>180</v>
      </c>
      <c r="H127" s="8">
        <v>207827.16</v>
      </c>
      <c r="I127" s="8">
        <v>207827.16</v>
      </c>
      <c r="J127" s="8"/>
      <c r="K127" s="7"/>
      <c r="L127" s="8"/>
      <c r="M127" s="8">
        <v>207827.16</v>
      </c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</row>
    <row r="128" ht="30.75" customHeight="1" spans="1:24">
      <c r="A128" s="9" t="s">
        <v>84</v>
      </c>
      <c r="B128" s="7" t="s">
        <v>405</v>
      </c>
      <c r="C128" s="7" t="s">
        <v>319</v>
      </c>
      <c r="D128" s="7" t="s">
        <v>170</v>
      </c>
      <c r="E128" s="7" t="s">
        <v>135</v>
      </c>
      <c r="F128" s="7" t="s">
        <v>320</v>
      </c>
      <c r="G128" s="7" t="s">
        <v>319</v>
      </c>
      <c r="H128" s="8">
        <v>34648.38</v>
      </c>
      <c r="I128" s="8">
        <v>34648.38</v>
      </c>
      <c r="J128" s="8"/>
      <c r="K128" s="7"/>
      <c r="L128" s="8"/>
      <c r="M128" s="8">
        <v>34648.38</v>
      </c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</row>
    <row r="129" ht="30.75" customHeight="1" spans="1:24">
      <c r="A129" s="9" t="s">
        <v>84</v>
      </c>
      <c r="B129" s="7" t="s">
        <v>406</v>
      </c>
      <c r="C129" s="7" t="s">
        <v>330</v>
      </c>
      <c r="D129" s="7" t="s">
        <v>170</v>
      </c>
      <c r="E129" s="7" t="s">
        <v>135</v>
      </c>
      <c r="F129" s="7" t="s">
        <v>261</v>
      </c>
      <c r="G129" s="7" t="s">
        <v>262</v>
      </c>
      <c r="H129" s="8">
        <v>80372</v>
      </c>
      <c r="I129" s="8">
        <v>80372</v>
      </c>
      <c r="J129" s="8"/>
      <c r="K129" s="7"/>
      <c r="L129" s="8"/>
      <c r="M129" s="8">
        <v>80372</v>
      </c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</row>
    <row r="130" ht="30.75" customHeight="1" spans="1:24">
      <c r="A130" s="9" t="s">
        <v>84</v>
      </c>
      <c r="B130" s="7" t="s">
        <v>406</v>
      </c>
      <c r="C130" s="7" t="s">
        <v>330</v>
      </c>
      <c r="D130" s="7" t="s">
        <v>170</v>
      </c>
      <c r="E130" s="7" t="s">
        <v>135</v>
      </c>
      <c r="F130" s="7" t="s">
        <v>265</v>
      </c>
      <c r="G130" s="7" t="s">
        <v>266</v>
      </c>
      <c r="H130" s="8">
        <v>40000</v>
      </c>
      <c r="I130" s="8">
        <v>40000</v>
      </c>
      <c r="J130" s="8"/>
      <c r="K130" s="7"/>
      <c r="L130" s="8"/>
      <c r="M130" s="8">
        <v>40000</v>
      </c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</row>
    <row r="131" ht="30.75" customHeight="1" spans="1:24">
      <c r="A131" s="9" t="s">
        <v>84</v>
      </c>
      <c r="B131" s="7" t="s">
        <v>406</v>
      </c>
      <c r="C131" s="7" t="s">
        <v>330</v>
      </c>
      <c r="D131" s="7" t="s">
        <v>170</v>
      </c>
      <c r="E131" s="7" t="s">
        <v>135</v>
      </c>
      <c r="F131" s="7" t="s">
        <v>263</v>
      </c>
      <c r="G131" s="7" t="s">
        <v>264</v>
      </c>
      <c r="H131" s="8">
        <v>20000</v>
      </c>
      <c r="I131" s="8">
        <v>20000</v>
      </c>
      <c r="J131" s="8"/>
      <c r="K131" s="7"/>
      <c r="L131" s="8"/>
      <c r="M131" s="8">
        <v>20000</v>
      </c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</row>
    <row r="132" ht="30.75" customHeight="1" spans="1:24">
      <c r="A132" s="9" t="s">
        <v>84</v>
      </c>
      <c r="B132" s="7" t="s">
        <v>406</v>
      </c>
      <c r="C132" s="7" t="s">
        <v>330</v>
      </c>
      <c r="D132" s="7" t="s">
        <v>170</v>
      </c>
      <c r="E132" s="7" t="s">
        <v>135</v>
      </c>
      <c r="F132" s="7" t="s">
        <v>267</v>
      </c>
      <c r="G132" s="7" t="s">
        <v>268</v>
      </c>
      <c r="H132" s="8">
        <v>29628</v>
      </c>
      <c r="I132" s="8">
        <v>29628</v>
      </c>
      <c r="J132" s="8"/>
      <c r="K132" s="7"/>
      <c r="L132" s="8"/>
      <c r="M132" s="8">
        <v>29628</v>
      </c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</row>
    <row r="133" ht="30.75" customHeight="1" spans="1:24">
      <c r="A133" s="9" t="s">
        <v>84</v>
      </c>
      <c r="B133" s="7" t="s">
        <v>406</v>
      </c>
      <c r="C133" s="7" t="s">
        <v>330</v>
      </c>
      <c r="D133" s="7" t="s">
        <v>170</v>
      </c>
      <c r="E133" s="7" t="s">
        <v>135</v>
      </c>
      <c r="F133" s="7" t="s">
        <v>407</v>
      </c>
      <c r="G133" s="7" t="s">
        <v>408</v>
      </c>
      <c r="H133" s="8">
        <v>30000</v>
      </c>
      <c r="I133" s="8">
        <v>30000</v>
      </c>
      <c r="J133" s="8"/>
      <c r="K133" s="7"/>
      <c r="L133" s="8"/>
      <c r="M133" s="8">
        <v>30000</v>
      </c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</row>
    <row r="134" ht="30.75" customHeight="1" spans="1:24">
      <c r="A134" s="9" t="s">
        <v>84</v>
      </c>
      <c r="B134" s="7" t="s">
        <v>409</v>
      </c>
      <c r="C134" s="7" t="s">
        <v>336</v>
      </c>
      <c r="D134" s="7" t="s">
        <v>144</v>
      </c>
      <c r="E134" s="7" t="s">
        <v>145</v>
      </c>
      <c r="F134" s="7" t="s">
        <v>261</v>
      </c>
      <c r="G134" s="7" t="s">
        <v>262</v>
      </c>
      <c r="H134" s="8">
        <v>3600</v>
      </c>
      <c r="I134" s="8">
        <v>3600</v>
      </c>
      <c r="J134" s="8"/>
      <c r="K134" s="7"/>
      <c r="L134" s="8"/>
      <c r="M134" s="8">
        <v>3600</v>
      </c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</row>
    <row r="135" ht="30.75" customHeight="1" spans="1:24">
      <c r="A135" s="9" t="s">
        <v>84</v>
      </c>
      <c r="B135" s="7" t="s">
        <v>410</v>
      </c>
      <c r="C135" s="7" t="s">
        <v>338</v>
      </c>
      <c r="D135" s="7" t="s">
        <v>144</v>
      </c>
      <c r="E135" s="7" t="s">
        <v>145</v>
      </c>
      <c r="F135" s="7" t="s">
        <v>339</v>
      </c>
      <c r="G135" s="7" t="s">
        <v>338</v>
      </c>
      <c r="H135" s="8">
        <v>129274.2</v>
      </c>
      <c r="I135" s="8">
        <v>129274.2</v>
      </c>
      <c r="J135" s="8"/>
      <c r="K135" s="7"/>
      <c r="L135" s="8"/>
      <c r="M135" s="8">
        <v>129274.2</v>
      </c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</row>
    <row r="136" ht="30.75" customHeight="1" spans="1:24">
      <c r="A136" s="9" t="s">
        <v>86</v>
      </c>
      <c r="B136" s="7"/>
      <c r="C136" s="7"/>
      <c r="D136" s="7"/>
      <c r="E136" s="7"/>
      <c r="F136" s="7"/>
      <c r="G136" s="7"/>
      <c r="H136" s="8">
        <v>1648725.66</v>
      </c>
      <c r="I136" s="8">
        <v>1648725.66</v>
      </c>
      <c r="J136" s="8"/>
      <c r="K136" s="7"/>
      <c r="L136" s="8"/>
      <c r="M136" s="8">
        <v>1648725.66</v>
      </c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</row>
    <row r="137" ht="30.75" customHeight="1" spans="1:24">
      <c r="A137" s="9" t="s">
        <v>86</v>
      </c>
      <c r="B137" s="7" t="s">
        <v>411</v>
      </c>
      <c r="C137" s="7" t="s">
        <v>386</v>
      </c>
      <c r="D137" s="7" t="s">
        <v>170</v>
      </c>
      <c r="E137" s="7" t="s">
        <v>135</v>
      </c>
      <c r="F137" s="7" t="s">
        <v>285</v>
      </c>
      <c r="G137" s="7" t="s">
        <v>286</v>
      </c>
      <c r="H137" s="8">
        <v>479532</v>
      </c>
      <c r="I137" s="8">
        <v>479532</v>
      </c>
      <c r="J137" s="8"/>
      <c r="K137" s="7"/>
      <c r="L137" s="8"/>
      <c r="M137" s="8">
        <v>479532</v>
      </c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</row>
    <row r="138" ht="30.75" customHeight="1" spans="1:24">
      <c r="A138" s="9" t="s">
        <v>86</v>
      </c>
      <c r="B138" s="7" t="s">
        <v>412</v>
      </c>
      <c r="C138" s="7" t="s">
        <v>388</v>
      </c>
      <c r="D138" s="7" t="s">
        <v>170</v>
      </c>
      <c r="E138" s="7" t="s">
        <v>135</v>
      </c>
      <c r="F138" s="7" t="s">
        <v>289</v>
      </c>
      <c r="G138" s="7" t="s">
        <v>290</v>
      </c>
      <c r="H138" s="8">
        <v>54000</v>
      </c>
      <c r="I138" s="8">
        <v>54000</v>
      </c>
      <c r="J138" s="8"/>
      <c r="K138" s="7"/>
      <c r="L138" s="8"/>
      <c r="M138" s="8">
        <v>54000</v>
      </c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</row>
    <row r="139" ht="30.75" customHeight="1" spans="1:24">
      <c r="A139" s="9" t="s">
        <v>86</v>
      </c>
      <c r="B139" s="7" t="s">
        <v>411</v>
      </c>
      <c r="C139" s="7" t="s">
        <v>386</v>
      </c>
      <c r="D139" s="7" t="s">
        <v>170</v>
      </c>
      <c r="E139" s="7" t="s">
        <v>135</v>
      </c>
      <c r="F139" s="7" t="s">
        <v>289</v>
      </c>
      <c r="G139" s="7" t="s">
        <v>290</v>
      </c>
      <c r="H139" s="8">
        <v>39312</v>
      </c>
      <c r="I139" s="8">
        <v>39312</v>
      </c>
      <c r="J139" s="8"/>
      <c r="K139" s="7"/>
      <c r="L139" s="8"/>
      <c r="M139" s="8">
        <v>39312</v>
      </c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</row>
    <row r="140" ht="30.75" customHeight="1" spans="1:24">
      <c r="A140" s="9" t="s">
        <v>86</v>
      </c>
      <c r="B140" s="7" t="s">
        <v>413</v>
      </c>
      <c r="C140" s="7" t="s">
        <v>390</v>
      </c>
      <c r="D140" s="7" t="s">
        <v>170</v>
      </c>
      <c r="E140" s="7" t="s">
        <v>135</v>
      </c>
      <c r="F140" s="7" t="s">
        <v>391</v>
      </c>
      <c r="G140" s="7" t="s">
        <v>392</v>
      </c>
      <c r="H140" s="8">
        <v>162000</v>
      </c>
      <c r="I140" s="8">
        <v>162000</v>
      </c>
      <c r="J140" s="8"/>
      <c r="K140" s="7"/>
      <c r="L140" s="8"/>
      <c r="M140" s="8">
        <v>162000</v>
      </c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</row>
    <row r="141" ht="30.75" customHeight="1" spans="1:24">
      <c r="A141" s="9" t="s">
        <v>86</v>
      </c>
      <c r="B141" s="7" t="s">
        <v>414</v>
      </c>
      <c r="C141" s="7" t="s">
        <v>394</v>
      </c>
      <c r="D141" s="7" t="s">
        <v>170</v>
      </c>
      <c r="E141" s="7" t="s">
        <v>135</v>
      </c>
      <c r="F141" s="7" t="s">
        <v>391</v>
      </c>
      <c r="G141" s="7" t="s">
        <v>392</v>
      </c>
      <c r="H141" s="8">
        <v>236712</v>
      </c>
      <c r="I141" s="8">
        <v>236712</v>
      </c>
      <c r="J141" s="8"/>
      <c r="K141" s="7"/>
      <c r="L141" s="8"/>
      <c r="M141" s="8">
        <v>236712</v>
      </c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</row>
    <row r="142" ht="30.75" customHeight="1" spans="1:24">
      <c r="A142" s="9" t="s">
        <v>86</v>
      </c>
      <c r="B142" s="7" t="s">
        <v>414</v>
      </c>
      <c r="C142" s="7" t="s">
        <v>394</v>
      </c>
      <c r="D142" s="7" t="s">
        <v>170</v>
      </c>
      <c r="E142" s="7" t="s">
        <v>135</v>
      </c>
      <c r="F142" s="7" t="s">
        <v>391</v>
      </c>
      <c r="G142" s="7" t="s">
        <v>392</v>
      </c>
      <c r="H142" s="8">
        <v>127020</v>
      </c>
      <c r="I142" s="8">
        <v>127020</v>
      </c>
      <c r="J142" s="8"/>
      <c r="K142" s="7"/>
      <c r="L142" s="8"/>
      <c r="M142" s="8">
        <v>127020</v>
      </c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</row>
    <row r="143" ht="30.75" customHeight="1" spans="1:24">
      <c r="A143" s="9" t="s">
        <v>86</v>
      </c>
      <c r="B143" s="7" t="s">
        <v>411</v>
      </c>
      <c r="C143" s="7" t="s">
        <v>386</v>
      </c>
      <c r="D143" s="7" t="s">
        <v>170</v>
      </c>
      <c r="E143" s="7" t="s">
        <v>135</v>
      </c>
      <c r="F143" s="7" t="s">
        <v>391</v>
      </c>
      <c r="G143" s="7" t="s">
        <v>392</v>
      </c>
      <c r="H143" s="8">
        <v>39517</v>
      </c>
      <c r="I143" s="8">
        <v>39517</v>
      </c>
      <c r="J143" s="8"/>
      <c r="K143" s="7"/>
      <c r="L143" s="8"/>
      <c r="M143" s="8">
        <v>39517</v>
      </c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</row>
    <row r="144" ht="30.75" customHeight="1" spans="1:24">
      <c r="A144" s="9" t="s">
        <v>86</v>
      </c>
      <c r="B144" s="7" t="s">
        <v>415</v>
      </c>
      <c r="C144" s="7" t="s">
        <v>296</v>
      </c>
      <c r="D144" s="7" t="s">
        <v>146</v>
      </c>
      <c r="E144" s="7" t="s">
        <v>147</v>
      </c>
      <c r="F144" s="7" t="s">
        <v>297</v>
      </c>
      <c r="G144" s="7" t="s">
        <v>298</v>
      </c>
      <c r="H144" s="8">
        <v>176411.67</v>
      </c>
      <c r="I144" s="8">
        <v>176411.67</v>
      </c>
      <c r="J144" s="8"/>
      <c r="K144" s="7"/>
      <c r="L144" s="8"/>
      <c r="M144" s="8">
        <v>176411.67</v>
      </c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</row>
    <row r="145" ht="30.75" customHeight="1" spans="1:24">
      <c r="A145" s="9" t="s">
        <v>86</v>
      </c>
      <c r="B145" s="7" t="s">
        <v>416</v>
      </c>
      <c r="C145" s="7" t="s">
        <v>397</v>
      </c>
      <c r="D145" s="7" t="s">
        <v>160</v>
      </c>
      <c r="E145" s="7" t="s">
        <v>161</v>
      </c>
      <c r="F145" s="7" t="s">
        <v>301</v>
      </c>
      <c r="G145" s="7" t="s">
        <v>302</v>
      </c>
      <c r="H145" s="8">
        <v>62490.16</v>
      </c>
      <c r="I145" s="8">
        <v>62490.16</v>
      </c>
      <c r="J145" s="8"/>
      <c r="K145" s="7"/>
      <c r="L145" s="8"/>
      <c r="M145" s="8">
        <v>62490.16</v>
      </c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</row>
    <row r="146" ht="30.75" customHeight="1" spans="1:24">
      <c r="A146" s="9" t="s">
        <v>86</v>
      </c>
      <c r="B146" s="7" t="s">
        <v>417</v>
      </c>
      <c r="C146" s="7" t="s">
        <v>163</v>
      </c>
      <c r="D146" s="7" t="s">
        <v>162</v>
      </c>
      <c r="E146" s="7" t="s">
        <v>163</v>
      </c>
      <c r="F146" s="7" t="s">
        <v>304</v>
      </c>
      <c r="G146" s="7" t="s">
        <v>305</v>
      </c>
      <c r="H146" s="8">
        <v>36758.92</v>
      </c>
      <c r="I146" s="8">
        <v>36758.92</v>
      </c>
      <c r="J146" s="8"/>
      <c r="K146" s="7"/>
      <c r="L146" s="8"/>
      <c r="M146" s="8">
        <v>36758.92</v>
      </c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</row>
    <row r="147" ht="30.75" customHeight="1" spans="1:24">
      <c r="A147" s="9" t="s">
        <v>86</v>
      </c>
      <c r="B147" s="7" t="s">
        <v>418</v>
      </c>
      <c r="C147" s="7" t="s">
        <v>400</v>
      </c>
      <c r="D147" s="7" t="s">
        <v>164</v>
      </c>
      <c r="E147" s="7" t="s">
        <v>165</v>
      </c>
      <c r="F147" s="7" t="s">
        <v>308</v>
      </c>
      <c r="G147" s="7" t="s">
        <v>309</v>
      </c>
      <c r="H147" s="8">
        <v>2520</v>
      </c>
      <c r="I147" s="8">
        <v>2520</v>
      </c>
      <c r="J147" s="8"/>
      <c r="K147" s="7"/>
      <c r="L147" s="8"/>
      <c r="M147" s="8">
        <v>2520</v>
      </c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</row>
    <row r="148" ht="30.75" customHeight="1" spans="1:24">
      <c r="A148" s="9" t="s">
        <v>86</v>
      </c>
      <c r="B148" s="7" t="s">
        <v>419</v>
      </c>
      <c r="C148" s="7" t="s">
        <v>311</v>
      </c>
      <c r="D148" s="7" t="s">
        <v>170</v>
      </c>
      <c r="E148" s="7" t="s">
        <v>135</v>
      </c>
      <c r="F148" s="7" t="s">
        <v>308</v>
      </c>
      <c r="G148" s="7" t="s">
        <v>309</v>
      </c>
      <c r="H148" s="8">
        <v>4597.08</v>
      </c>
      <c r="I148" s="8">
        <v>4597.08</v>
      </c>
      <c r="J148" s="8"/>
      <c r="K148" s="7"/>
      <c r="L148" s="8"/>
      <c r="M148" s="8">
        <v>4597.08</v>
      </c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</row>
    <row r="149" ht="30.75" customHeight="1" spans="1:24">
      <c r="A149" s="9" t="s">
        <v>86</v>
      </c>
      <c r="B149" s="7" t="s">
        <v>420</v>
      </c>
      <c r="C149" s="7" t="s">
        <v>403</v>
      </c>
      <c r="D149" s="7" t="s">
        <v>170</v>
      </c>
      <c r="E149" s="7" t="s">
        <v>135</v>
      </c>
      <c r="F149" s="7" t="s">
        <v>308</v>
      </c>
      <c r="G149" s="7" t="s">
        <v>309</v>
      </c>
      <c r="H149" s="8">
        <v>9189.73</v>
      </c>
      <c r="I149" s="8">
        <v>9189.73</v>
      </c>
      <c r="J149" s="8"/>
      <c r="K149" s="7"/>
      <c r="L149" s="8"/>
      <c r="M149" s="8">
        <v>9189.73</v>
      </c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</row>
    <row r="150" ht="30.75" customHeight="1" spans="1:24">
      <c r="A150" s="9" t="s">
        <v>86</v>
      </c>
      <c r="B150" s="7" t="s">
        <v>421</v>
      </c>
      <c r="C150" s="7" t="s">
        <v>180</v>
      </c>
      <c r="D150" s="7" t="s">
        <v>179</v>
      </c>
      <c r="E150" s="7" t="s">
        <v>180</v>
      </c>
      <c r="F150" s="7" t="s">
        <v>313</v>
      </c>
      <c r="G150" s="7" t="s">
        <v>180</v>
      </c>
      <c r="H150" s="8">
        <v>110276.76</v>
      </c>
      <c r="I150" s="8">
        <v>110276.76</v>
      </c>
      <c r="J150" s="8"/>
      <c r="K150" s="7"/>
      <c r="L150" s="8"/>
      <c r="M150" s="8">
        <v>110276.76</v>
      </c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</row>
    <row r="151" ht="30.75" customHeight="1" spans="1:24">
      <c r="A151" s="9" t="s">
        <v>86</v>
      </c>
      <c r="B151" s="7" t="s">
        <v>422</v>
      </c>
      <c r="C151" s="7" t="s">
        <v>319</v>
      </c>
      <c r="D151" s="7" t="s">
        <v>170</v>
      </c>
      <c r="E151" s="7" t="s">
        <v>135</v>
      </c>
      <c r="F151" s="7" t="s">
        <v>320</v>
      </c>
      <c r="G151" s="7" t="s">
        <v>319</v>
      </c>
      <c r="H151" s="8">
        <v>18388.34</v>
      </c>
      <c r="I151" s="8">
        <v>18388.34</v>
      </c>
      <c r="J151" s="8"/>
      <c r="K151" s="7"/>
      <c r="L151" s="8"/>
      <c r="M151" s="8">
        <v>18388.34</v>
      </c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</row>
    <row r="152" ht="30.75" customHeight="1" spans="1:24">
      <c r="A152" s="9" t="s">
        <v>86</v>
      </c>
      <c r="B152" s="7" t="s">
        <v>423</v>
      </c>
      <c r="C152" s="7" t="s">
        <v>330</v>
      </c>
      <c r="D152" s="7" t="s">
        <v>170</v>
      </c>
      <c r="E152" s="7" t="s">
        <v>135</v>
      </c>
      <c r="F152" s="7" t="s">
        <v>271</v>
      </c>
      <c r="G152" s="7" t="s">
        <v>272</v>
      </c>
      <c r="H152" s="8">
        <v>90000</v>
      </c>
      <c r="I152" s="8">
        <v>90000</v>
      </c>
      <c r="J152" s="8"/>
      <c r="K152" s="7"/>
      <c r="L152" s="8"/>
      <c r="M152" s="8">
        <v>90000</v>
      </c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</row>
    <row r="153" ht="30.75" customHeight="1" spans="1:24">
      <c r="A153" s="9" t="s">
        <v>88</v>
      </c>
      <c r="B153" s="7"/>
      <c r="C153" s="7"/>
      <c r="D153" s="7"/>
      <c r="E153" s="7"/>
      <c r="F153" s="7"/>
      <c r="G153" s="7"/>
      <c r="H153" s="8">
        <v>964435.55</v>
      </c>
      <c r="I153" s="8">
        <v>964435.55</v>
      </c>
      <c r="J153" s="8"/>
      <c r="K153" s="7"/>
      <c r="L153" s="8"/>
      <c r="M153" s="8">
        <v>964435.55</v>
      </c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</row>
    <row r="154" ht="30.75" customHeight="1" spans="1:24">
      <c r="A154" s="9" t="s">
        <v>88</v>
      </c>
      <c r="B154" s="7" t="s">
        <v>424</v>
      </c>
      <c r="C154" s="7" t="s">
        <v>386</v>
      </c>
      <c r="D154" s="7" t="s">
        <v>134</v>
      </c>
      <c r="E154" s="7" t="s">
        <v>135</v>
      </c>
      <c r="F154" s="7" t="s">
        <v>285</v>
      </c>
      <c r="G154" s="7" t="s">
        <v>286</v>
      </c>
      <c r="H154" s="8">
        <v>208296</v>
      </c>
      <c r="I154" s="8">
        <v>208296</v>
      </c>
      <c r="J154" s="8"/>
      <c r="K154" s="7"/>
      <c r="L154" s="8"/>
      <c r="M154" s="8">
        <v>208296</v>
      </c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</row>
    <row r="155" ht="30.75" customHeight="1" spans="1:24">
      <c r="A155" s="9" t="s">
        <v>88</v>
      </c>
      <c r="B155" s="7" t="s">
        <v>425</v>
      </c>
      <c r="C155" s="7" t="s">
        <v>388</v>
      </c>
      <c r="D155" s="7" t="s">
        <v>134</v>
      </c>
      <c r="E155" s="7" t="s">
        <v>135</v>
      </c>
      <c r="F155" s="7" t="s">
        <v>289</v>
      </c>
      <c r="G155" s="7" t="s">
        <v>290</v>
      </c>
      <c r="H155" s="8">
        <v>36000</v>
      </c>
      <c r="I155" s="8">
        <v>36000</v>
      </c>
      <c r="J155" s="8"/>
      <c r="K155" s="7"/>
      <c r="L155" s="8"/>
      <c r="M155" s="8">
        <v>36000</v>
      </c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</row>
    <row r="156" ht="30.75" customHeight="1" spans="1:24">
      <c r="A156" s="9" t="s">
        <v>88</v>
      </c>
      <c r="B156" s="7" t="s">
        <v>424</v>
      </c>
      <c r="C156" s="7" t="s">
        <v>386</v>
      </c>
      <c r="D156" s="7" t="s">
        <v>134</v>
      </c>
      <c r="E156" s="7" t="s">
        <v>135</v>
      </c>
      <c r="F156" s="7" t="s">
        <v>289</v>
      </c>
      <c r="G156" s="7" t="s">
        <v>290</v>
      </c>
      <c r="H156" s="8">
        <v>17160</v>
      </c>
      <c r="I156" s="8">
        <v>17160</v>
      </c>
      <c r="J156" s="8"/>
      <c r="K156" s="7"/>
      <c r="L156" s="8"/>
      <c r="M156" s="8">
        <v>17160</v>
      </c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</row>
    <row r="157" ht="30.75" customHeight="1" spans="1:24">
      <c r="A157" s="9" t="s">
        <v>88</v>
      </c>
      <c r="B157" s="7" t="s">
        <v>426</v>
      </c>
      <c r="C157" s="7" t="s">
        <v>390</v>
      </c>
      <c r="D157" s="7" t="s">
        <v>134</v>
      </c>
      <c r="E157" s="7" t="s">
        <v>135</v>
      </c>
      <c r="F157" s="7" t="s">
        <v>391</v>
      </c>
      <c r="G157" s="7" t="s">
        <v>392</v>
      </c>
      <c r="H157" s="8">
        <v>108000</v>
      </c>
      <c r="I157" s="8">
        <v>108000</v>
      </c>
      <c r="J157" s="8"/>
      <c r="K157" s="7"/>
      <c r="L157" s="8"/>
      <c r="M157" s="8">
        <v>108000</v>
      </c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</row>
    <row r="158" ht="30.75" customHeight="1" spans="1:24">
      <c r="A158" s="9" t="s">
        <v>88</v>
      </c>
      <c r="B158" s="7" t="s">
        <v>427</v>
      </c>
      <c r="C158" s="7" t="s">
        <v>394</v>
      </c>
      <c r="D158" s="7" t="s">
        <v>134</v>
      </c>
      <c r="E158" s="7" t="s">
        <v>135</v>
      </c>
      <c r="F158" s="7" t="s">
        <v>391</v>
      </c>
      <c r="G158" s="7" t="s">
        <v>392</v>
      </c>
      <c r="H158" s="8">
        <v>131916</v>
      </c>
      <c r="I158" s="8">
        <v>131916</v>
      </c>
      <c r="J158" s="8"/>
      <c r="K158" s="7"/>
      <c r="L158" s="8"/>
      <c r="M158" s="8">
        <v>131916</v>
      </c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</row>
    <row r="159" ht="30.75" customHeight="1" spans="1:24">
      <c r="A159" s="9" t="s">
        <v>88</v>
      </c>
      <c r="B159" s="7" t="s">
        <v>427</v>
      </c>
      <c r="C159" s="7" t="s">
        <v>394</v>
      </c>
      <c r="D159" s="7" t="s">
        <v>134</v>
      </c>
      <c r="E159" s="7" t="s">
        <v>135</v>
      </c>
      <c r="F159" s="7" t="s">
        <v>391</v>
      </c>
      <c r="G159" s="7" t="s">
        <v>392</v>
      </c>
      <c r="H159" s="8">
        <v>74940</v>
      </c>
      <c r="I159" s="8">
        <v>74940</v>
      </c>
      <c r="J159" s="8"/>
      <c r="K159" s="7"/>
      <c r="L159" s="8"/>
      <c r="M159" s="8">
        <v>74940</v>
      </c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</row>
    <row r="160" ht="30.75" customHeight="1" spans="1:24">
      <c r="A160" s="9" t="s">
        <v>88</v>
      </c>
      <c r="B160" s="7" t="s">
        <v>424</v>
      </c>
      <c r="C160" s="7" t="s">
        <v>386</v>
      </c>
      <c r="D160" s="7" t="s">
        <v>134</v>
      </c>
      <c r="E160" s="7" t="s">
        <v>135</v>
      </c>
      <c r="F160" s="7" t="s">
        <v>391</v>
      </c>
      <c r="G160" s="7" t="s">
        <v>392</v>
      </c>
      <c r="H160" s="8">
        <v>17358</v>
      </c>
      <c r="I160" s="8">
        <v>17358</v>
      </c>
      <c r="J160" s="8"/>
      <c r="K160" s="7"/>
      <c r="L160" s="8"/>
      <c r="M160" s="8">
        <v>17358</v>
      </c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</row>
    <row r="161" ht="30.75" customHeight="1" spans="1:24">
      <c r="A161" s="9" t="s">
        <v>88</v>
      </c>
      <c r="B161" s="7" t="s">
        <v>428</v>
      </c>
      <c r="C161" s="7" t="s">
        <v>296</v>
      </c>
      <c r="D161" s="7" t="s">
        <v>146</v>
      </c>
      <c r="E161" s="7" t="s">
        <v>147</v>
      </c>
      <c r="F161" s="7" t="s">
        <v>297</v>
      </c>
      <c r="G161" s="7" t="s">
        <v>298</v>
      </c>
      <c r="H161" s="8">
        <v>91531.2</v>
      </c>
      <c r="I161" s="8">
        <v>91531.2</v>
      </c>
      <c r="J161" s="8"/>
      <c r="K161" s="7"/>
      <c r="L161" s="8"/>
      <c r="M161" s="8">
        <v>91531.2</v>
      </c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</row>
    <row r="162" ht="30.75" customHeight="1" spans="1:24">
      <c r="A162" s="9" t="s">
        <v>88</v>
      </c>
      <c r="B162" s="7" t="s">
        <v>429</v>
      </c>
      <c r="C162" s="7" t="s">
        <v>397</v>
      </c>
      <c r="D162" s="7" t="s">
        <v>160</v>
      </c>
      <c r="E162" s="7" t="s">
        <v>161</v>
      </c>
      <c r="F162" s="7" t="s">
        <v>301</v>
      </c>
      <c r="G162" s="7" t="s">
        <v>302</v>
      </c>
      <c r="H162" s="8">
        <v>30577.56</v>
      </c>
      <c r="I162" s="8">
        <v>30577.56</v>
      </c>
      <c r="J162" s="8"/>
      <c r="K162" s="7"/>
      <c r="L162" s="8"/>
      <c r="M162" s="8">
        <v>30577.56</v>
      </c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</row>
    <row r="163" ht="30.75" customHeight="1" spans="1:24">
      <c r="A163" s="9" t="s">
        <v>88</v>
      </c>
      <c r="B163" s="7" t="s">
        <v>430</v>
      </c>
      <c r="C163" s="7" t="s">
        <v>163</v>
      </c>
      <c r="D163" s="7" t="s">
        <v>162</v>
      </c>
      <c r="E163" s="7" t="s">
        <v>163</v>
      </c>
      <c r="F163" s="7" t="s">
        <v>304</v>
      </c>
      <c r="G163" s="7" t="s">
        <v>305</v>
      </c>
      <c r="H163" s="8">
        <v>27935.14</v>
      </c>
      <c r="I163" s="8">
        <v>27935.14</v>
      </c>
      <c r="J163" s="8"/>
      <c r="K163" s="7"/>
      <c r="L163" s="8"/>
      <c r="M163" s="8">
        <v>27935.14</v>
      </c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</row>
    <row r="164" ht="30.75" customHeight="1" spans="1:24">
      <c r="A164" s="9" t="s">
        <v>88</v>
      </c>
      <c r="B164" s="7" t="s">
        <v>431</v>
      </c>
      <c r="C164" s="7" t="s">
        <v>400</v>
      </c>
      <c r="D164" s="7" t="s">
        <v>164</v>
      </c>
      <c r="E164" s="7" t="s">
        <v>165</v>
      </c>
      <c r="F164" s="7" t="s">
        <v>308</v>
      </c>
      <c r="G164" s="7" t="s">
        <v>309</v>
      </c>
      <c r="H164" s="8">
        <v>2800</v>
      </c>
      <c r="I164" s="8">
        <v>2800</v>
      </c>
      <c r="J164" s="8"/>
      <c r="K164" s="7"/>
      <c r="L164" s="8"/>
      <c r="M164" s="8">
        <v>2800</v>
      </c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</row>
    <row r="165" ht="30.75" customHeight="1" spans="1:24">
      <c r="A165" s="9" t="s">
        <v>88</v>
      </c>
      <c r="B165" s="7" t="s">
        <v>432</v>
      </c>
      <c r="C165" s="7" t="s">
        <v>311</v>
      </c>
      <c r="D165" s="7" t="s">
        <v>134</v>
      </c>
      <c r="E165" s="7" t="s">
        <v>135</v>
      </c>
      <c r="F165" s="7" t="s">
        <v>308</v>
      </c>
      <c r="G165" s="7" t="s">
        <v>309</v>
      </c>
      <c r="H165" s="8">
        <v>2248.35</v>
      </c>
      <c r="I165" s="8">
        <v>2248.35</v>
      </c>
      <c r="J165" s="8"/>
      <c r="K165" s="7"/>
      <c r="L165" s="8"/>
      <c r="M165" s="8">
        <v>2248.35</v>
      </c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</row>
    <row r="166" ht="30.75" customHeight="1" spans="1:24">
      <c r="A166" s="9" t="s">
        <v>88</v>
      </c>
      <c r="B166" s="7" t="s">
        <v>433</v>
      </c>
      <c r="C166" s="7" t="s">
        <v>403</v>
      </c>
      <c r="D166" s="7" t="s">
        <v>134</v>
      </c>
      <c r="E166" s="7" t="s">
        <v>135</v>
      </c>
      <c r="F166" s="7" t="s">
        <v>308</v>
      </c>
      <c r="G166" s="7" t="s">
        <v>309</v>
      </c>
      <c r="H166" s="8">
        <v>4496.7</v>
      </c>
      <c r="I166" s="8">
        <v>4496.7</v>
      </c>
      <c r="J166" s="8"/>
      <c r="K166" s="7"/>
      <c r="L166" s="8"/>
      <c r="M166" s="8">
        <v>4496.7</v>
      </c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</row>
    <row r="167" ht="30.75" customHeight="1" spans="1:24">
      <c r="A167" s="9" t="s">
        <v>88</v>
      </c>
      <c r="B167" s="7" t="s">
        <v>434</v>
      </c>
      <c r="C167" s="7" t="s">
        <v>180</v>
      </c>
      <c r="D167" s="7" t="s">
        <v>179</v>
      </c>
      <c r="E167" s="7" t="s">
        <v>180</v>
      </c>
      <c r="F167" s="7" t="s">
        <v>313</v>
      </c>
      <c r="G167" s="7" t="s">
        <v>180</v>
      </c>
      <c r="H167" s="8">
        <v>53960.4</v>
      </c>
      <c r="I167" s="8">
        <v>53960.4</v>
      </c>
      <c r="J167" s="8"/>
      <c r="K167" s="7"/>
      <c r="L167" s="8"/>
      <c r="M167" s="8">
        <v>53960.4</v>
      </c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</row>
    <row r="168" ht="30.75" customHeight="1" spans="1:24">
      <c r="A168" s="9" t="s">
        <v>88</v>
      </c>
      <c r="B168" s="7" t="s">
        <v>435</v>
      </c>
      <c r="C168" s="7" t="s">
        <v>319</v>
      </c>
      <c r="D168" s="7" t="s">
        <v>134</v>
      </c>
      <c r="E168" s="7" t="s">
        <v>135</v>
      </c>
      <c r="F168" s="7" t="s">
        <v>320</v>
      </c>
      <c r="G168" s="7" t="s">
        <v>319</v>
      </c>
      <c r="H168" s="8">
        <v>8993.4</v>
      </c>
      <c r="I168" s="8">
        <v>8993.4</v>
      </c>
      <c r="J168" s="8"/>
      <c r="K168" s="7"/>
      <c r="L168" s="8"/>
      <c r="M168" s="8">
        <v>8993.4</v>
      </c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</row>
    <row r="169" ht="30.75" customHeight="1" spans="1:24">
      <c r="A169" s="9" t="s">
        <v>88</v>
      </c>
      <c r="B169" s="7" t="s">
        <v>436</v>
      </c>
      <c r="C169" s="7" t="s">
        <v>330</v>
      </c>
      <c r="D169" s="7" t="s">
        <v>134</v>
      </c>
      <c r="E169" s="7" t="s">
        <v>135</v>
      </c>
      <c r="F169" s="7" t="s">
        <v>271</v>
      </c>
      <c r="G169" s="7" t="s">
        <v>272</v>
      </c>
      <c r="H169" s="8">
        <v>60000</v>
      </c>
      <c r="I169" s="8">
        <v>60000</v>
      </c>
      <c r="J169" s="8"/>
      <c r="K169" s="7"/>
      <c r="L169" s="8"/>
      <c r="M169" s="8">
        <v>60000</v>
      </c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</row>
    <row r="170" ht="30.75" customHeight="1" spans="1:24">
      <c r="A170" s="9" t="s">
        <v>88</v>
      </c>
      <c r="B170" s="7" t="s">
        <v>437</v>
      </c>
      <c r="C170" s="7" t="s">
        <v>336</v>
      </c>
      <c r="D170" s="7" t="s">
        <v>144</v>
      </c>
      <c r="E170" s="7" t="s">
        <v>145</v>
      </c>
      <c r="F170" s="7" t="s">
        <v>261</v>
      </c>
      <c r="G170" s="7" t="s">
        <v>262</v>
      </c>
      <c r="H170" s="8">
        <v>2400</v>
      </c>
      <c r="I170" s="8">
        <v>2400</v>
      </c>
      <c r="J170" s="8"/>
      <c r="K170" s="7"/>
      <c r="L170" s="8"/>
      <c r="M170" s="8">
        <v>2400</v>
      </c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</row>
    <row r="171" ht="30.75" customHeight="1" spans="1:24">
      <c r="A171" s="9" t="s">
        <v>88</v>
      </c>
      <c r="B171" s="7" t="s">
        <v>438</v>
      </c>
      <c r="C171" s="7" t="s">
        <v>338</v>
      </c>
      <c r="D171" s="7" t="s">
        <v>144</v>
      </c>
      <c r="E171" s="7" t="s">
        <v>145</v>
      </c>
      <c r="F171" s="7" t="s">
        <v>339</v>
      </c>
      <c r="G171" s="7" t="s">
        <v>338</v>
      </c>
      <c r="H171" s="8">
        <v>85822.8</v>
      </c>
      <c r="I171" s="8">
        <v>85822.8</v>
      </c>
      <c r="J171" s="8"/>
      <c r="K171" s="7"/>
      <c r="L171" s="8"/>
      <c r="M171" s="8">
        <v>85822.8</v>
      </c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</row>
    <row r="172" ht="30.75" customHeight="1" spans="1:24">
      <c r="A172" s="9" t="s">
        <v>90</v>
      </c>
      <c r="B172" s="7"/>
      <c r="C172" s="7"/>
      <c r="D172" s="7"/>
      <c r="E172" s="7"/>
      <c r="F172" s="7"/>
      <c r="G172" s="7"/>
      <c r="H172" s="8">
        <v>389293.67</v>
      </c>
      <c r="I172" s="8">
        <v>389293.67</v>
      </c>
      <c r="J172" s="8"/>
      <c r="K172" s="7"/>
      <c r="L172" s="8"/>
      <c r="M172" s="8">
        <v>389293.67</v>
      </c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</row>
    <row r="173" ht="30.75" customHeight="1" spans="1:24">
      <c r="A173" s="9" t="s">
        <v>90</v>
      </c>
      <c r="B173" s="7" t="s">
        <v>439</v>
      </c>
      <c r="C173" s="7" t="s">
        <v>284</v>
      </c>
      <c r="D173" s="7" t="s">
        <v>124</v>
      </c>
      <c r="E173" s="7" t="s">
        <v>125</v>
      </c>
      <c r="F173" s="7" t="s">
        <v>285</v>
      </c>
      <c r="G173" s="7" t="s">
        <v>286</v>
      </c>
      <c r="H173" s="8">
        <v>79872</v>
      </c>
      <c r="I173" s="8">
        <v>79872</v>
      </c>
      <c r="J173" s="8"/>
      <c r="K173" s="7"/>
      <c r="L173" s="8"/>
      <c r="M173" s="8">
        <v>79872</v>
      </c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</row>
    <row r="174" ht="30.75" customHeight="1" spans="1:24">
      <c r="A174" s="9" t="s">
        <v>90</v>
      </c>
      <c r="B174" s="7" t="s">
        <v>440</v>
      </c>
      <c r="C174" s="7" t="s">
        <v>288</v>
      </c>
      <c r="D174" s="7" t="s">
        <v>124</v>
      </c>
      <c r="E174" s="7" t="s">
        <v>125</v>
      </c>
      <c r="F174" s="7" t="s">
        <v>289</v>
      </c>
      <c r="G174" s="7" t="s">
        <v>290</v>
      </c>
      <c r="H174" s="8">
        <v>12000</v>
      </c>
      <c r="I174" s="8">
        <v>12000</v>
      </c>
      <c r="J174" s="8"/>
      <c r="K174" s="7"/>
      <c r="L174" s="8"/>
      <c r="M174" s="8">
        <v>12000</v>
      </c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</row>
    <row r="175" ht="30.75" customHeight="1" spans="1:24">
      <c r="A175" s="9" t="s">
        <v>90</v>
      </c>
      <c r="B175" s="7" t="s">
        <v>439</v>
      </c>
      <c r="C175" s="7" t="s">
        <v>284</v>
      </c>
      <c r="D175" s="7" t="s">
        <v>124</v>
      </c>
      <c r="E175" s="7" t="s">
        <v>125</v>
      </c>
      <c r="F175" s="7" t="s">
        <v>289</v>
      </c>
      <c r="G175" s="7" t="s">
        <v>290</v>
      </c>
      <c r="H175" s="8">
        <v>106992</v>
      </c>
      <c r="I175" s="8">
        <v>106992</v>
      </c>
      <c r="J175" s="8"/>
      <c r="K175" s="7"/>
      <c r="L175" s="8"/>
      <c r="M175" s="8">
        <v>106992</v>
      </c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</row>
    <row r="176" ht="30.75" customHeight="1" spans="1:24">
      <c r="A176" s="9" t="s">
        <v>90</v>
      </c>
      <c r="B176" s="7" t="s">
        <v>439</v>
      </c>
      <c r="C176" s="7" t="s">
        <v>284</v>
      </c>
      <c r="D176" s="7" t="s">
        <v>124</v>
      </c>
      <c r="E176" s="7" t="s">
        <v>125</v>
      </c>
      <c r="F176" s="7" t="s">
        <v>291</v>
      </c>
      <c r="G176" s="7" t="s">
        <v>292</v>
      </c>
      <c r="H176" s="8">
        <v>6656</v>
      </c>
      <c r="I176" s="8">
        <v>6656</v>
      </c>
      <c r="J176" s="8"/>
      <c r="K176" s="7"/>
      <c r="L176" s="8"/>
      <c r="M176" s="8">
        <v>6656</v>
      </c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</row>
    <row r="177" ht="30.75" customHeight="1" spans="1:24">
      <c r="A177" s="9" t="s">
        <v>90</v>
      </c>
      <c r="B177" s="7" t="s">
        <v>441</v>
      </c>
      <c r="C177" s="7" t="s">
        <v>294</v>
      </c>
      <c r="D177" s="7" t="s">
        <v>124</v>
      </c>
      <c r="E177" s="7" t="s">
        <v>125</v>
      </c>
      <c r="F177" s="7" t="s">
        <v>291</v>
      </c>
      <c r="G177" s="7" t="s">
        <v>292</v>
      </c>
      <c r="H177" s="8">
        <v>19800</v>
      </c>
      <c r="I177" s="8">
        <v>19800</v>
      </c>
      <c r="J177" s="8"/>
      <c r="K177" s="7"/>
      <c r="L177" s="8"/>
      <c r="M177" s="8">
        <v>19800</v>
      </c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</row>
    <row r="178" ht="30.75" customHeight="1" spans="1:24">
      <c r="A178" s="9" t="s">
        <v>90</v>
      </c>
      <c r="B178" s="7" t="s">
        <v>441</v>
      </c>
      <c r="C178" s="7" t="s">
        <v>294</v>
      </c>
      <c r="D178" s="7" t="s">
        <v>124</v>
      </c>
      <c r="E178" s="7" t="s">
        <v>125</v>
      </c>
      <c r="F178" s="7" t="s">
        <v>291</v>
      </c>
      <c r="G178" s="7" t="s">
        <v>292</v>
      </c>
      <c r="H178" s="8">
        <v>39600</v>
      </c>
      <c r="I178" s="8">
        <v>39600</v>
      </c>
      <c r="J178" s="8"/>
      <c r="K178" s="7"/>
      <c r="L178" s="8"/>
      <c r="M178" s="8">
        <v>39600</v>
      </c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</row>
    <row r="179" ht="30.75" customHeight="1" spans="1:24">
      <c r="A179" s="9" t="s">
        <v>90</v>
      </c>
      <c r="B179" s="7" t="s">
        <v>442</v>
      </c>
      <c r="C179" s="7" t="s">
        <v>296</v>
      </c>
      <c r="D179" s="7" t="s">
        <v>146</v>
      </c>
      <c r="E179" s="7" t="s">
        <v>147</v>
      </c>
      <c r="F179" s="7" t="s">
        <v>297</v>
      </c>
      <c r="G179" s="7" t="s">
        <v>298</v>
      </c>
      <c r="H179" s="8">
        <v>33507.21</v>
      </c>
      <c r="I179" s="8">
        <v>33507.21</v>
      </c>
      <c r="J179" s="8"/>
      <c r="K179" s="7"/>
      <c r="L179" s="8"/>
      <c r="M179" s="8">
        <v>33507.21</v>
      </c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</row>
    <row r="180" ht="30.75" customHeight="1" spans="1:24">
      <c r="A180" s="9" t="s">
        <v>90</v>
      </c>
      <c r="B180" s="7" t="s">
        <v>443</v>
      </c>
      <c r="C180" s="7" t="s">
        <v>300</v>
      </c>
      <c r="D180" s="7" t="s">
        <v>158</v>
      </c>
      <c r="E180" s="7" t="s">
        <v>159</v>
      </c>
      <c r="F180" s="7" t="s">
        <v>301</v>
      </c>
      <c r="G180" s="7" t="s">
        <v>302</v>
      </c>
      <c r="H180" s="8">
        <v>11547.76</v>
      </c>
      <c r="I180" s="8">
        <v>11547.76</v>
      </c>
      <c r="J180" s="8"/>
      <c r="K180" s="7"/>
      <c r="L180" s="8"/>
      <c r="M180" s="8">
        <v>11547.76</v>
      </c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</row>
    <row r="181" ht="30.75" customHeight="1" spans="1:24">
      <c r="A181" s="9" t="s">
        <v>90</v>
      </c>
      <c r="B181" s="7" t="s">
        <v>444</v>
      </c>
      <c r="C181" s="7" t="s">
        <v>163</v>
      </c>
      <c r="D181" s="7" t="s">
        <v>162</v>
      </c>
      <c r="E181" s="7" t="s">
        <v>163</v>
      </c>
      <c r="F181" s="7" t="s">
        <v>304</v>
      </c>
      <c r="G181" s="7" t="s">
        <v>305</v>
      </c>
      <c r="H181" s="8">
        <v>6792.8</v>
      </c>
      <c r="I181" s="8">
        <v>6792.8</v>
      </c>
      <c r="J181" s="8"/>
      <c r="K181" s="7"/>
      <c r="L181" s="8"/>
      <c r="M181" s="8">
        <v>6792.8</v>
      </c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</row>
    <row r="182" ht="30.75" customHeight="1" spans="1:24">
      <c r="A182" s="9" t="s">
        <v>90</v>
      </c>
      <c r="B182" s="7" t="s">
        <v>445</v>
      </c>
      <c r="C182" s="7" t="s">
        <v>307</v>
      </c>
      <c r="D182" s="7" t="s">
        <v>164</v>
      </c>
      <c r="E182" s="7" t="s">
        <v>165</v>
      </c>
      <c r="F182" s="7" t="s">
        <v>308</v>
      </c>
      <c r="G182" s="7" t="s">
        <v>309</v>
      </c>
      <c r="H182" s="8">
        <v>560</v>
      </c>
      <c r="I182" s="8">
        <v>560</v>
      </c>
      <c r="J182" s="8"/>
      <c r="K182" s="7"/>
      <c r="L182" s="8"/>
      <c r="M182" s="8">
        <v>560</v>
      </c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</row>
    <row r="183" ht="30.75" customHeight="1" spans="1:24">
      <c r="A183" s="9" t="s">
        <v>90</v>
      </c>
      <c r="B183" s="7" t="s">
        <v>446</v>
      </c>
      <c r="C183" s="7" t="s">
        <v>311</v>
      </c>
      <c r="D183" s="7" t="s">
        <v>124</v>
      </c>
      <c r="E183" s="7" t="s">
        <v>125</v>
      </c>
      <c r="F183" s="7" t="s">
        <v>308</v>
      </c>
      <c r="G183" s="7" t="s">
        <v>309</v>
      </c>
      <c r="H183" s="8">
        <v>1047.1</v>
      </c>
      <c r="I183" s="8">
        <v>1047.1</v>
      </c>
      <c r="J183" s="8"/>
      <c r="K183" s="7"/>
      <c r="L183" s="8"/>
      <c r="M183" s="8">
        <v>1047.1</v>
      </c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</row>
    <row r="184" ht="30.75" customHeight="1" spans="1:24">
      <c r="A184" s="9" t="s">
        <v>90</v>
      </c>
      <c r="B184" s="7" t="s">
        <v>447</v>
      </c>
      <c r="C184" s="7" t="s">
        <v>180</v>
      </c>
      <c r="D184" s="7" t="s">
        <v>179</v>
      </c>
      <c r="E184" s="7" t="s">
        <v>180</v>
      </c>
      <c r="F184" s="7" t="s">
        <v>313</v>
      </c>
      <c r="G184" s="7" t="s">
        <v>180</v>
      </c>
      <c r="H184" s="8">
        <v>27722.4</v>
      </c>
      <c r="I184" s="8">
        <v>27722.4</v>
      </c>
      <c r="J184" s="8"/>
      <c r="K184" s="7"/>
      <c r="L184" s="8"/>
      <c r="M184" s="8">
        <v>27722.4</v>
      </c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</row>
    <row r="185" ht="30.75" customHeight="1" spans="1:24">
      <c r="A185" s="9" t="s">
        <v>90</v>
      </c>
      <c r="B185" s="7" t="s">
        <v>448</v>
      </c>
      <c r="C185" s="7" t="s">
        <v>319</v>
      </c>
      <c r="D185" s="7" t="s">
        <v>124</v>
      </c>
      <c r="E185" s="7" t="s">
        <v>125</v>
      </c>
      <c r="F185" s="7" t="s">
        <v>320</v>
      </c>
      <c r="G185" s="7" t="s">
        <v>319</v>
      </c>
      <c r="H185" s="8">
        <v>3396.4</v>
      </c>
      <c r="I185" s="8">
        <v>3396.4</v>
      </c>
      <c r="J185" s="8"/>
      <c r="K185" s="7"/>
      <c r="L185" s="8"/>
      <c r="M185" s="8">
        <v>3396.4</v>
      </c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</row>
    <row r="186" ht="30.75" customHeight="1" spans="1:24">
      <c r="A186" s="9" t="s">
        <v>90</v>
      </c>
      <c r="B186" s="7" t="s">
        <v>449</v>
      </c>
      <c r="C186" s="7" t="s">
        <v>322</v>
      </c>
      <c r="D186" s="7" t="s">
        <v>124</v>
      </c>
      <c r="E186" s="7" t="s">
        <v>125</v>
      </c>
      <c r="F186" s="7" t="s">
        <v>323</v>
      </c>
      <c r="G186" s="7" t="s">
        <v>324</v>
      </c>
      <c r="H186" s="8">
        <v>18000</v>
      </c>
      <c r="I186" s="8">
        <v>18000</v>
      </c>
      <c r="J186" s="8"/>
      <c r="K186" s="7"/>
      <c r="L186" s="8"/>
      <c r="M186" s="8">
        <v>18000</v>
      </c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</row>
    <row r="187" ht="30.75" customHeight="1" spans="1:24">
      <c r="A187" s="9" t="s">
        <v>90</v>
      </c>
      <c r="B187" s="7" t="s">
        <v>450</v>
      </c>
      <c r="C187" s="7" t="s">
        <v>326</v>
      </c>
      <c r="D187" s="7" t="s">
        <v>124</v>
      </c>
      <c r="E187" s="7" t="s">
        <v>125</v>
      </c>
      <c r="F187" s="7" t="s">
        <v>323</v>
      </c>
      <c r="G187" s="7" t="s">
        <v>324</v>
      </c>
      <c r="H187" s="8">
        <v>1800</v>
      </c>
      <c r="I187" s="8">
        <v>1800</v>
      </c>
      <c r="J187" s="8"/>
      <c r="K187" s="7"/>
      <c r="L187" s="8"/>
      <c r="M187" s="8">
        <v>1800</v>
      </c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</row>
    <row r="188" ht="30.75" customHeight="1" spans="1:24">
      <c r="A188" s="9" t="s">
        <v>90</v>
      </c>
      <c r="B188" s="7" t="s">
        <v>451</v>
      </c>
      <c r="C188" s="7" t="s">
        <v>330</v>
      </c>
      <c r="D188" s="7" t="s">
        <v>124</v>
      </c>
      <c r="E188" s="7" t="s">
        <v>125</v>
      </c>
      <c r="F188" s="7" t="s">
        <v>271</v>
      </c>
      <c r="G188" s="7" t="s">
        <v>272</v>
      </c>
      <c r="H188" s="8">
        <v>20000</v>
      </c>
      <c r="I188" s="8">
        <v>20000</v>
      </c>
      <c r="J188" s="8"/>
      <c r="K188" s="7"/>
      <c r="L188" s="8"/>
      <c r="M188" s="8">
        <v>20000</v>
      </c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</row>
    <row r="189" ht="30.85" customHeight="1" spans="1:24">
      <c r="A189" s="10" t="s">
        <v>227</v>
      </c>
      <c r="B189" s="10"/>
      <c r="C189" s="10"/>
      <c r="D189" s="10"/>
      <c r="E189" s="10"/>
      <c r="F189" s="10"/>
      <c r="G189" s="10"/>
      <c r="H189" s="8">
        <v>13236787.42</v>
      </c>
      <c r="I189" s="8">
        <v>13236787.42</v>
      </c>
      <c r="J189" s="8"/>
      <c r="K189" s="8"/>
      <c r="L189" s="8"/>
      <c r="M189" s="8">
        <v>13236787.42</v>
      </c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189:G189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W31"/>
  <sheetViews>
    <sheetView showZeros="0" zoomScale="120" zoomScaleNormal="120" workbookViewId="0">
      <selection activeCell="C15" sqref="C15"/>
    </sheetView>
  </sheetViews>
  <sheetFormatPr defaultColWidth="10.7083333333333" defaultRowHeight="14.25" customHeight="1"/>
  <cols>
    <col min="1" max="1" width="16.1416666666667" customWidth="1"/>
    <col min="2" max="2" width="31.575" customWidth="1"/>
    <col min="3" max="3" width="38.2833333333333" customWidth="1"/>
    <col min="4" max="4" width="27.85" customWidth="1"/>
    <col min="5" max="5" width="13" customWidth="1"/>
    <col min="6" max="6" width="20.7083333333333" customWidth="1"/>
    <col min="7" max="7" width="11.575" customWidth="1"/>
    <col min="8" max="8" width="20.7083333333333" customWidth="1"/>
    <col min="9" max="10" width="12.575" customWidth="1"/>
    <col min="11" max="11" width="12.85" customWidth="1"/>
    <col min="12" max="14" width="14.2833333333333" customWidth="1"/>
    <col min="15" max="15" width="14.85" customWidth="1"/>
    <col min="16" max="17" width="13" customWidth="1"/>
    <col min="19" max="19" width="12" customWidth="1"/>
    <col min="20" max="21" width="13.85" customWidth="1"/>
    <col min="22" max="22" width="13.575" customWidth="1"/>
    <col min="23" max="23" width="12" customWidth="1"/>
  </cols>
  <sheetData>
    <row r="1" ht="13.5" customHeight="1" spans="1:23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24" t="s">
        <v>452</v>
      </c>
    </row>
    <row r="2" ht="45" customHeight="1" spans="1:23">
      <c r="A2" s="21" t="s">
        <v>453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</row>
    <row r="3" ht="13.5" customHeight="1" spans="1:23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24" t="s">
        <v>55</v>
      </c>
    </row>
    <row r="4" ht="21.75" customHeight="1" spans="1:23">
      <c r="A4" s="10" t="s">
        <v>454</v>
      </c>
      <c r="B4" s="10" t="s">
        <v>238</v>
      </c>
      <c r="C4" s="10" t="s">
        <v>239</v>
      </c>
      <c r="D4" s="10" t="s">
        <v>237</v>
      </c>
      <c r="E4" s="10" t="s">
        <v>240</v>
      </c>
      <c r="F4" s="10" t="s">
        <v>241</v>
      </c>
      <c r="G4" s="10" t="s">
        <v>455</v>
      </c>
      <c r="H4" s="10" t="s">
        <v>456</v>
      </c>
      <c r="I4" s="10" t="s">
        <v>58</v>
      </c>
      <c r="J4" s="10" t="s">
        <v>457</v>
      </c>
      <c r="K4" s="10"/>
      <c r="L4" s="10"/>
      <c r="M4" s="10"/>
      <c r="N4" s="10" t="s">
        <v>246</v>
      </c>
      <c r="O4" s="10"/>
      <c r="P4" s="10"/>
      <c r="Q4" s="10" t="s">
        <v>64</v>
      </c>
      <c r="R4" s="10" t="s">
        <v>65</v>
      </c>
      <c r="S4" s="10"/>
      <c r="T4" s="10"/>
      <c r="U4" s="10"/>
      <c r="V4" s="10"/>
      <c r="W4" s="10"/>
    </row>
    <row r="5" ht="21.75" customHeight="1" spans="1:23">
      <c r="A5" s="10"/>
      <c r="B5" s="10"/>
      <c r="C5" s="10"/>
      <c r="D5" s="10"/>
      <c r="E5" s="10"/>
      <c r="F5" s="10"/>
      <c r="G5" s="10"/>
      <c r="H5" s="10"/>
      <c r="I5" s="10"/>
      <c r="J5" s="10" t="s">
        <v>61</v>
      </c>
      <c r="K5" s="10"/>
      <c r="L5" s="10" t="s">
        <v>62</v>
      </c>
      <c r="M5" s="10" t="s">
        <v>63</v>
      </c>
      <c r="N5" s="10" t="s">
        <v>61</v>
      </c>
      <c r="O5" s="10" t="s">
        <v>62</v>
      </c>
      <c r="P5" s="10" t="s">
        <v>63</v>
      </c>
      <c r="Q5" s="10"/>
      <c r="R5" s="10" t="s">
        <v>60</v>
      </c>
      <c r="S5" s="10" t="s">
        <v>66</v>
      </c>
      <c r="T5" s="10" t="s">
        <v>253</v>
      </c>
      <c r="U5" s="10" t="s">
        <v>68</v>
      </c>
      <c r="V5" s="10" t="s">
        <v>69</v>
      </c>
      <c r="W5" s="10" t="s">
        <v>70</v>
      </c>
    </row>
    <row r="6" ht="21" customHeight="1" spans="1:23">
      <c r="A6" s="10"/>
      <c r="B6" s="10"/>
      <c r="C6" s="10"/>
      <c r="D6" s="10"/>
      <c r="E6" s="10"/>
      <c r="F6" s="10"/>
      <c r="G6" s="10"/>
      <c r="H6" s="10"/>
      <c r="I6" s="10"/>
      <c r="J6" s="10" t="s">
        <v>60</v>
      </c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ht="39.75" customHeight="1" spans="1:23">
      <c r="A7" s="10"/>
      <c r="B7" s="10"/>
      <c r="C7" s="10"/>
      <c r="D7" s="10"/>
      <c r="E7" s="10"/>
      <c r="F7" s="10"/>
      <c r="G7" s="10"/>
      <c r="H7" s="10"/>
      <c r="I7" s="10"/>
      <c r="J7" s="10" t="s">
        <v>60</v>
      </c>
      <c r="K7" s="10" t="s">
        <v>458</v>
      </c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ht="22" customHeight="1" spans="1:23">
      <c r="A8" s="51">
        <v>1</v>
      </c>
      <c r="B8" s="51">
        <v>2</v>
      </c>
      <c r="C8" s="51">
        <v>3</v>
      </c>
      <c r="D8" s="51">
        <v>4</v>
      </c>
      <c r="E8" s="51">
        <v>5</v>
      </c>
      <c r="F8" s="51">
        <v>6</v>
      </c>
      <c r="G8" s="51">
        <v>7</v>
      </c>
      <c r="H8" s="51">
        <v>8</v>
      </c>
      <c r="I8" s="51">
        <v>9</v>
      </c>
      <c r="J8" s="51">
        <v>10</v>
      </c>
      <c r="K8" s="51">
        <v>11</v>
      </c>
      <c r="L8" s="52">
        <v>12</v>
      </c>
      <c r="M8" s="52">
        <v>13</v>
      </c>
      <c r="N8" s="52">
        <v>14</v>
      </c>
      <c r="O8" s="52">
        <v>15</v>
      </c>
      <c r="P8" s="52">
        <v>16</v>
      </c>
      <c r="Q8" s="52">
        <v>17</v>
      </c>
      <c r="R8" s="52">
        <v>18</v>
      </c>
      <c r="S8" s="52">
        <v>19</v>
      </c>
      <c r="T8" s="52">
        <v>20</v>
      </c>
      <c r="U8" s="51">
        <v>21</v>
      </c>
      <c r="V8" s="51">
        <v>22</v>
      </c>
      <c r="W8" s="51">
        <v>23</v>
      </c>
    </row>
    <row r="9" ht="28" customHeight="1" spans="1:23">
      <c r="A9" s="7"/>
      <c r="B9" s="7"/>
      <c r="C9" s="7" t="s">
        <v>459</v>
      </c>
      <c r="D9" s="7"/>
      <c r="E9" s="7"/>
      <c r="F9" s="7"/>
      <c r="G9" s="7"/>
      <c r="H9" s="7"/>
      <c r="I9" s="19">
        <v>210000</v>
      </c>
      <c r="J9" s="8">
        <v>210000</v>
      </c>
      <c r="K9" s="8">
        <v>210000</v>
      </c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ht="36" customHeight="1" spans="1:23">
      <c r="A10" s="7" t="s">
        <v>460</v>
      </c>
      <c r="B10" s="7" t="s">
        <v>461</v>
      </c>
      <c r="C10" s="7" t="s">
        <v>459</v>
      </c>
      <c r="D10" s="7" t="s">
        <v>74</v>
      </c>
      <c r="E10" s="7" t="s">
        <v>126</v>
      </c>
      <c r="F10" s="7" t="s">
        <v>121</v>
      </c>
      <c r="G10" s="7" t="s">
        <v>271</v>
      </c>
      <c r="H10" s="7" t="s">
        <v>272</v>
      </c>
      <c r="I10" s="8">
        <v>210000</v>
      </c>
      <c r="J10" s="8">
        <v>210000</v>
      </c>
      <c r="K10" s="8">
        <v>210000</v>
      </c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ht="35" customHeight="1" spans="1:23">
      <c r="A11" s="7"/>
      <c r="B11" s="7"/>
      <c r="C11" s="7" t="s">
        <v>462</v>
      </c>
      <c r="D11" s="7"/>
      <c r="E11" s="7"/>
      <c r="F11" s="7"/>
      <c r="G11" s="7"/>
      <c r="H11" s="7"/>
      <c r="I11" s="19">
        <v>42000</v>
      </c>
      <c r="J11" s="8">
        <v>42000</v>
      </c>
      <c r="K11" s="8">
        <v>42000</v>
      </c>
      <c r="L11" s="8"/>
      <c r="M11" s="8"/>
      <c r="N11" s="8"/>
      <c r="O11" s="8"/>
      <c r="P11" s="7"/>
      <c r="Q11" s="8"/>
      <c r="R11" s="8"/>
      <c r="S11" s="8"/>
      <c r="T11" s="8"/>
      <c r="U11" s="8"/>
      <c r="V11" s="8"/>
      <c r="W11" s="8"/>
    </row>
    <row r="12" ht="33" customHeight="1" spans="1:23">
      <c r="A12" s="7" t="s">
        <v>460</v>
      </c>
      <c r="B12" s="7" t="s">
        <v>463</v>
      </c>
      <c r="C12" s="7" t="s">
        <v>462</v>
      </c>
      <c r="D12" s="7" t="s">
        <v>74</v>
      </c>
      <c r="E12" s="7" t="s">
        <v>126</v>
      </c>
      <c r="F12" s="7" t="s">
        <v>121</v>
      </c>
      <c r="G12" s="7" t="s">
        <v>261</v>
      </c>
      <c r="H12" s="7" t="s">
        <v>262</v>
      </c>
      <c r="I12" s="8">
        <v>24000</v>
      </c>
      <c r="J12" s="8">
        <v>24000</v>
      </c>
      <c r="K12" s="8">
        <v>24000</v>
      </c>
      <c r="L12" s="8"/>
      <c r="M12" s="8"/>
      <c r="N12" s="8"/>
      <c r="O12" s="8"/>
      <c r="P12" s="7"/>
      <c r="Q12" s="8"/>
      <c r="R12" s="8"/>
      <c r="S12" s="8"/>
      <c r="T12" s="8"/>
      <c r="U12" s="8"/>
      <c r="V12" s="8"/>
      <c r="W12" s="8"/>
    </row>
    <row r="13" ht="27" customHeight="1" spans="1:23">
      <c r="A13" s="7" t="s">
        <v>460</v>
      </c>
      <c r="B13" s="7" t="s">
        <v>463</v>
      </c>
      <c r="C13" s="7" t="s">
        <v>462</v>
      </c>
      <c r="D13" s="7" t="s">
        <v>74</v>
      </c>
      <c r="E13" s="7" t="s">
        <v>126</v>
      </c>
      <c r="F13" s="7" t="s">
        <v>121</v>
      </c>
      <c r="G13" s="7" t="s">
        <v>464</v>
      </c>
      <c r="H13" s="7" t="s">
        <v>465</v>
      </c>
      <c r="I13" s="8">
        <v>5000</v>
      </c>
      <c r="J13" s="8">
        <v>5000</v>
      </c>
      <c r="K13" s="8">
        <v>5000</v>
      </c>
      <c r="L13" s="8"/>
      <c r="M13" s="8"/>
      <c r="N13" s="8"/>
      <c r="O13" s="8"/>
      <c r="P13" s="7"/>
      <c r="Q13" s="8"/>
      <c r="R13" s="8"/>
      <c r="S13" s="8"/>
      <c r="T13" s="8"/>
      <c r="U13" s="8"/>
      <c r="V13" s="8"/>
      <c r="W13" s="8"/>
    </row>
    <row r="14" ht="30" customHeight="1" spans="1:23">
      <c r="A14" s="7" t="s">
        <v>460</v>
      </c>
      <c r="B14" s="7" t="s">
        <v>463</v>
      </c>
      <c r="C14" s="7" t="s">
        <v>462</v>
      </c>
      <c r="D14" s="7" t="s">
        <v>74</v>
      </c>
      <c r="E14" s="7" t="s">
        <v>126</v>
      </c>
      <c r="F14" s="7" t="s">
        <v>121</v>
      </c>
      <c r="G14" s="7" t="s">
        <v>271</v>
      </c>
      <c r="H14" s="7" t="s">
        <v>272</v>
      </c>
      <c r="I14" s="8">
        <v>13000</v>
      </c>
      <c r="J14" s="8">
        <v>13000</v>
      </c>
      <c r="K14" s="8">
        <v>13000</v>
      </c>
      <c r="L14" s="8"/>
      <c r="M14" s="8"/>
      <c r="N14" s="8"/>
      <c r="O14" s="8"/>
      <c r="P14" s="7"/>
      <c r="Q14" s="8"/>
      <c r="R14" s="8"/>
      <c r="S14" s="8"/>
      <c r="T14" s="8"/>
      <c r="U14" s="8"/>
      <c r="V14" s="8"/>
      <c r="W14" s="8"/>
    </row>
    <row r="15" ht="22" customHeight="1" spans="1:23">
      <c r="A15" s="7"/>
      <c r="B15" s="7"/>
      <c r="C15" s="7" t="s">
        <v>466</v>
      </c>
      <c r="D15" s="7"/>
      <c r="E15" s="7"/>
      <c r="F15" s="7"/>
      <c r="G15" s="7"/>
      <c r="H15" s="7"/>
      <c r="I15" s="19">
        <v>20000</v>
      </c>
      <c r="J15" s="8">
        <v>20000</v>
      </c>
      <c r="K15" s="8">
        <v>20000</v>
      </c>
      <c r="L15" s="8"/>
      <c r="M15" s="8"/>
      <c r="N15" s="8"/>
      <c r="O15" s="8"/>
      <c r="P15" s="7"/>
      <c r="Q15" s="8"/>
      <c r="R15" s="8"/>
      <c r="S15" s="8"/>
      <c r="T15" s="8"/>
      <c r="U15" s="8"/>
      <c r="V15" s="8"/>
      <c r="W15" s="8"/>
    </row>
    <row r="16" ht="22" customHeight="1" spans="1:23">
      <c r="A16" s="7" t="s">
        <v>460</v>
      </c>
      <c r="B16" s="7" t="s">
        <v>467</v>
      </c>
      <c r="C16" s="7" t="s">
        <v>466</v>
      </c>
      <c r="D16" s="7" t="s">
        <v>74</v>
      </c>
      <c r="E16" s="7" t="s">
        <v>126</v>
      </c>
      <c r="F16" s="7" t="s">
        <v>121</v>
      </c>
      <c r="G16" s="7" t="s">
        <v>261</v>
      </c>
      <c r="H16" s="7" t="s">
        <v>262</v>
      </c>
      <c r="I16" s="8">
        <v>6100</v>
      </c>
      <c r="J16" s="8">
        <v>6100</v>
      </c>
      <c r="K16" s="8">
        <v>6100</v>
      </c>
      <c r="L16" s="8"/>
      <c r="M16" s="8"/>
      <c r="N16" s="8"/>
      <c r="O16" s="8"/>
      <c r="P16" s="7"/>
      <c r="Q16" s="8"/>
      <c r="R16" s="8"/>
      <c r="S16" s="8"/>
      <c r="T16" s="8"/>
      <c r="U16" s="8"/>
      <c r="V16" s="8"/>
      <c r="W16" s="8"/>
    </row>
    <row r="17" ht="22" customHeight="1" spans="1:23">
      <c r="A17" s="7" t="s">
        <v>460</v>
      </c>
      <c r="B17" s="7" t="s">
        <v>467</v>
      </c>
      <c r="C17" s="7" t="s">
        <v>466</v>
      </c>
      <c r="D17" s="7" t="s">
        <v>74</v>
      </c>
      <c r="E17" s="7" t="s">
        <v>126</v>
      </c>
      <c r="F17" s="7" t="s">
        <v>121</v>
      </c>
      <c r="G17" s="7" t="s">
        <v>468</v>
      </c>
      <c r="H17" s="7" t="s">
        <v>469</v>
      </c>
      <c r="I17" s="8">
        <v>2000</v>
      </c>
      <c r="J17" s="8">
        <v>2000</v>
      </c>
      <c r="K17" s="8">
        <v>2000</v>
      </c>
      <c r="L17" s="8"/>
      <c r="M17" s="8"/>
      <c r="N17" s="8"/>
      <c r="O17" s="8"/>
      <c r="P17" s="7"/>
      <c r="Q17" s="8"/>
      <c r="R17" s="8"/>
      <c r="S17" s="8"/>
      <c r="T17" s="8"/>
      <c r="U17" s="8"/>
      <c r="V17" s="8"/>
      <c r="W17" s="8"/>
    </row>
    <row r="18" ht="22" customHeight="1" spans="1:23">
      <c r="A18" s="7" t="s">
        <v>460</v>
      </c>
      <c r="B18" s="7" t="s">
        <v>467</v>
      </c>
      <c r="C18" s="7" t="s">
        <v>466</v>
      </c>
      <c r="D18" s="7" t="s">
        <v>74</v>
      </c>
      <c r="E18" s="7" t="s">
        <v>126</v>
      </c>
      <c r="F18" s="7" t="s">
        <v>121</v>
      </c>
      <c r="G18" s="7" t="s">
        <v>470</v>
      </c>
      <c r="H18" s="7" t="s">
        <v>471</v>
      </c>
      <c r="I18" s="8">
        <v>3000</v>
      </c>
      <c r="J18" s="8">
        <v>3000</v>
      </c>
      <c r="K18" s="8">
        <v>3000</v>
      </c>
      <c r="L18" s="8"/>
      <c r="M18" s="8"/>
      <c r="N18" s="8"/>
      <c r="O18" s="8"/>
      <c r="P18" s="7"/>
      <c r="Q18" s="8"/>
      <c r="R18" s="8"/>
      <c r="S18" s="8"/>
      <c r="T18" s="8"/>
      <c r="U18" s="8"/>
      <c r="V18" s="8"/>
      <c r="W18" s="8"/>
    </row>
    <row r="19" ht="22" customHeight="1" spans="1:23">
      <c r="A19" s="7" t="s">
        <v>460</v>
      </c>
      <c r="B19" s="7" t="s">
        <v>467</v>
      </c>
      <c r="C19" s="7" t="s">
        <v>466</v>
      </c>
      <c r="D19" s="7" t="s">
        <v>74</v>
      </c>
      <c r="E19" s="7" t="s">
        <v>126</v>
      </c>
      <c r="F19" s="7" t="s">
        <v>121</v>
      </c>
      <c r="G19" s="7" t="s">
        <v>472</v>
      </c>
      <c r="H19" s="7" t="s">
        <v>473</v>
      </c>
      <c r="I19" s="8">
        <v>8900</v>
      </c>
      <c r="J19" s="8">
        <v>8900</v>
      </c>
      <c r="K19" s="8">
        <v>8900</v>
      </c>
      <c r="L19" s="8"/>
      <c r="M19" s="8"/>
      <c r="N19" s="8"/>
      <c r="O19" s="8"/>
      <c r="P19" s="7"/>
      <c r="Q19" s="8"/>
      <c r="R19" s="8"/>
      <c r="S19" s="8"/>
      <c r="T19" s="8"/>
      <c r="U19" s="8"/>
      <c r="V19" s="8"/>
      <c r="W19" s="8"/>
    </row>
    <row r="20" ht="22" customHeight="1" spans="1:23">
      <c r="A20" s="7"/>
      <c r="B20" s="7"/>
      <c r="C20" s="7" t="s">
        <v>474</v>
      </c>
      <c r="D20" s="7"/>
      <c r="E20" s="7"/>
      <c r="F20" s="7"/>
      <c r="G20" s="7"/>
      <c r="H20" s="7"/>
      <c r="I20" s="19">
        <v>307400</v>
      </c>
      <c r="J20" s="8"/>
      <c r="K20" s="8"/>
      <c r="L20" s="8"/>
      <c r="M20" s="8"/>
      <c r="N20" s="8"/>
      <c r="O20" s="8"/>
      <c r="P20" s="7"/>
      <c r="Q20" s="8"/>
      <c r="R20" s="8">
        <v>307400</v>
      </c>
      <c r="S20" s="8"/>
      <c r="T20" s="8"/>
      <c r="U20" s="8"/>
      <c r="V20" s="8"/>
      <c r="W20" s="8">
        <v>307400</v>
      </c>
    </row>
    <row r="21" ht="22" customHeight="1" spans="1:23">
      <c r="A21" s="7" t="s">
        <v>475</v>
      </c>
      <c r="B21" s="7" t="s">
        <v>476</v>
      </c>
      <c r="C21" s="7" t="s">
        <v>474</v>
      </c>
      <c r="D21" s="7" t="s">
        <v>74</v>
      </c>
      <c r="E21" s="7" t="s">
        <v>126</v>
      </c>
      <c r="F21" s="7" t="s">
        <v>121</v>
      </c>
      <c r="G21" s="7" t="s">
        <v>472</v>
      </c>
      <c r="H21" s="7" t="s">
        <v>473</v>
      </c>
      <c r="I21" s="8">
        <v>307400</v>
      </c>
      <c r="J21" s="8"/>
      <c r="K21" s="8"/>
      <c r="L21" s="8"/>
      <c r="M21" s="8"/>
      <c r="N21" s="8"/>
      <c r="O21" s="8"/>
      <c r="P21" s="7"/>
      <c r="Q21" s="8"/>
      <c r="R21" s="8">
        <v>307400</v>
      </c>
      <c r="S21" s="8"/>
      <c r="T21" s="8"/>
      <c r="U21" s="8"/>
      <c r="V21" s="8"/>
      <c r="W21" s="8">
        <v>307400</v>
      </c>
    </row>
    <row r="22" ht="22" customHeight="1" spans="1:23">
      <c r="A22" s="7"/>
      <c r="B22" s="7"/>
      <c r="C22" s="7" t="s">
        <v>477</v>
      </c>
      <c r="D22" s="7"/>
      <c r="E22" s="7"/>
      <c r="F22" s="7"/>
      <c r="G22" s="7"/>
      <c r="H22" s="7"/>
      <c r="I22" s="19">
        <v>32000</v>
      </c>
      <c r="J22" s="8">
        <v>32000</v>
      </c>
      <c r="K22" s="8">
        <v>32000</v>
      </c>
      <c r="L22" s="8"/>
      <c r="M22" s="8"/>
      <c r="N22" s="8"/>
      <c r="O22" s="8"/>
      <c r="P22" s="7"/>
      <c r="Q22" s="8"/>
      <c r="R22" s="8"/>
      <c r="S22" s="8"/>
      <c r="T22" s="8"/>
      <c r="U22" s="8"/>
      <c r="V22" s="8"/>
      <c r="W22" s="8"/>
    </row>
    <row r="23" ht="22" customHeight="1" spans="1:23">
      <c r="A23" s="7" t="s">
        <v>460</v>
      </c>
      <c r="B23" s="7" t="s">
        <v>478</v>
      </c>
      <c r="C23" s="7" t="s">
        <v>477</v>
      </c>
      <c r="D23" s="7" t="s">
        <v>74</v>
      </c>
      <c r="E23" s="7" t="s">
        <v>126</v>
      </c>
      <c r="F23" s="7" t="s">
        <v>121</v>
      </c>
      <c r="G23" s="7" t="s">
        <v>261</v>
      </c>
      <c r="H23" s="7" t="s">
        <v>262</v>
      </c>
      <c r="I23" s="8">
        <v>15000</v>
      </c>
      <c r="J23" s="8">
        <v>15000</v>
      </c>
      <c r="K23" s="8">
        <v>15000</v>
      </c>
      <c r="L23" s="8"/>
      <c r="M23" s="8"/>
      <c r="N23" s="8"/>
      <c r="O23" s="8"/>
      <c r="P23" s="7"/>
      <c r="Q23" s="8"/>
      <c r="R23" s="8"/>
      <c r="S23" s="8"/>
      <c r="T23" s="8"/>
      <c r="U23" s="8"/>
      <c r="V23" s="8"/>
      <c r="W23" s="8"/>
    </row>
    <row r="24" ht="22" customHeight="1" spans="1:23">
      <c r="A24" s="7" t="s">
        <v>460</v>
      </c>
      <c r="B24" s="7" t="s">
        <v>478</v>
      </c>
      <c r="C24" s="7" t="s">
        <v>477</v>
      </c>
      <c r="D24" s="7" t="s">
        <v>74</v>
      </c>
      <c r="E24" s="7" t="s">
        <v>126</v>
      </c>
      <c r="F24" s="7" t="s">
        <v>121</v>
      </c>
      <c r="G24" s="7" t="s">
        <v>261</v>
      </c>
      <c r="H24" s="7" t="s">
        <v>262</v>
      </c>
      <c r="I24" s="8">
        <v>5000</v>
      </c>
      <c r="J24" s="8">
        <v>5000</v>
      </c>
      <c r="K24" s="8">
        <v>5000</v>
      </c>
      <c r="L24" s="8"/>
      <c r="M24" s="8"/>
      <c r="N24" s="8"/>
      <c r="O24" s="8"/>
      <c r="P24" s="7"/>
      <c r="Q24" s="8"/>
      <c r="R24" s="8"/>
      <c r="S24" s="8"/>
      <c r="T24" s="8"/>
      <c r="U24" s="8"/>
      <c r="V24" s="8"/>
      <c r="W24" s="8"/>
    </row>
    <row r="25" ht="22" customHeight="1" spans="1:23">
      <c r="A25" s="7" t="s">
        <v>460</v>
      </c>
      <c r="B25" s="7" t="s">
        <v>478</v>
      </c>
      <c r="C25" s="7" t="s">
        <v>477</v>
      </c>
      <c r="D25" s="7" t="s">
        <v>74</v>
      </c>
      <c r="E25" s="7" t="s">
        <v>126</v>
      </c>
      <c r="F25" s="7" t="s">
        <v>121</v>
      </c>
      <c r="G25" s="7" t="s">
        <v>468</v>
      </c>
      <c r="H25" s="7" t="s">
        <v>469</v>
      </c>
      <c r="I25" s="8">
        <v>10000</v>
      </c>
      <c r="J25" s="8">
        <v>10000</v>
      </c>
      <c r="K25" s="8">
        <v>10000</v>
      </c>
      <c r="L25" s="8"/>
      <c r="M25" s="8"/>
      <c r="N25" s="8"/>
      <c r="O25" s="8"/>
      <c r="P25" s="7"/>
      <c r="Q25" s="8"/>
      <c r="R25" s="8"/>
      <c r="S25" s="8"/>
      <c r="T25" s="8"/>
      <c r="U25" s="8"/>
      <c r="V25" s="8"/>
      <c r="W25" s="8"/>
    </row>
    <row r="26" ht="22" customHeight="1" spans="1:23">
      <c r="A26" s="7" t="s">
        <v>460</v>
      </c>
      <c r="B26" s="7" t="s">
        <v>478</v>
      </c>
      <c r="C26" s="7" t="s">
        <v>477</v>
      </c>
      <c r="D26" s="7" t="s">
        <v>74</v>
      </c>
      <c r="E26" s="7" t="s">
        <v>126</v>
      </c>
      <c r="F26" s="7" t="s">
        <v>121</v>
      </c>
      <c r="G26" s="7" t="s">
        <v>479</v>
      </c>
      <c r="H26" s="7" t="s">
        <v>480</v>
      </c>
      <c r="I26" s="8">
        <v>2000</v>
      </c>
      <c r="J26" s="8">
        <v>2000</v>
      </c>
      <c r="K26" s="8">
        <v>2000</v>
      </c>
      <c r="L26" s="8"/>
      <c r="M26" s="8"/>
      <c r="N26" s="8"/>
      <c r="O26" s="8"/>
      <c r="P26" s="7"/>
      <c r="Q26" s="8"/>
      <c r="R26" s="8"/>
      <c r="S26" s="8"/>
      <c r="T26" s="8"/>
      <c r="U26" s="8"/>
      <c r="V26" s="8"/>
      <c r="W26" s="8"/>
    </row>
    <row r="27" ht="22" customHeight="1" spans="1:23">
      <c r="A27" s="7"/>
      <c r="B27" s="7"/>
      <c r="C27" s="7" t="s">
        <v>481</v>
      </c>
      <c r="D27" s="7"/>
      <c r="E27" s="7"/>
      <c r="F27" s="7"/>
      <c r="G27" s="7"/>
      <c r="H27" s="7"/>
      <c r="I27" s="19">
        <v>57000</v>
      </c>
      <c r="J27" s="8">
        <v>57000</v>
      </c>
      <c r="K27" s="8">
        <v>57000</v>
      </c>
      <c r="L27" s="8"/>
      <c r="M27" s="8"/>
      <c r="N27" s="8"/>
      <c r="O27" s="8"/>
      <c r="P27" s="7"/>
      <c r="Q27" s="8"/>
      <c r="R27" s="8"/>
      <c r="S27" s="8"/>
      <c r="T27" s="8"/>
      <c r="U27" s="8"/>
      <c r="V27" s="8"/>
      <c r="W27" s="8"/>
    </row>
    <row r="28" ht="22" customHeight="1" spans="1:23">
      <c r="A28" s="7" t="s">
        <v>460</v>
      </c>
      <c r="B28" s="7" t="s">
        <v>482</v>
      </c>
      <c r="C28" s="7" t="s">
        <v>481</v>
      </c>
      <c r="D28" s="7" t="s">
        <v>74</v>
      </c>
      <c r="E28" s="7" t="s">
        <v>120</v>
      </c>
      <c r="F28" s="7" t="s">
        <v>121</v>
      </c>
      <c r="G28" s="7" t="s">
        <v>407</v>
      </c>
      <c r="H28" s="7" t="s">
        <v>408</v>
      </c>
      <c r="I28" s="8">
        <v>14200</v>
      </c>
      <c r="J28" s="8">
        <v>14200</v>
      </c>
      <c r="K28" s="8">
        <v>14200</v>
      </c>
      <c r="L28" s="8"/>
      <c r="M28" s="8"/>
      <c r="N28" s="8"/>
      <c r="O28" s="8"/>
      <c r="P28" s="7"/>
      <c r="Q28" s="8"/>
      <c r="R28" s="8"/>
      <c r="S28" s="8"/>
      <c r="T28" s="8"/>
      <c r="U28" s="8"/>
      <c r="V28" s="8"/>
      <c r="W28" s="8"/>
    </row>
    <row r="29" ht="22" customHeight="1" spans="1:23">
      <c r="A29" s="7" t="s">
        <v>460</v>
      </c>
      <c r="B29" s="7" t="s">
        <v>482</v>
      </c>
      <c r="C29" s="7" t="s">
        <v>481</v>
      </c>
      <c r="D29" s="7" t="s">
        <v>74</v>
      </c>
      <c r="E29" s="7" t="s">
        <v>120</v>
      </c>
      <c r="F29" s="7" t="s">
        <v>121</v>
      </c>
      <c r="G29" s="7" t="s">
        <v>269</v>
      </c>
      <c r="H29" s="7" t="s">
        <v>270</v>
      </c>
      <c r="I29" s="8">
        <v>20000</v>
      </c>
      <c r="J29" s="8">
        <v>20000</v>
      </c>
      <c r="K29" s="8">
        <v>20000</v>
      </c>
      <c r="L29" s="8"/>
      <c r="M29" s="8"/>
      <c r="N29" s="8"/>
      <c r="O29" s="8"/>
      <c r="P29" s="7"/>
      <c r="Q29" s="8"/>
      <c r="R29" s="8"/>
      <c r="S29" s="8"/>
      <c r="T29" s="8"/>
      <c r="U29" s="8"/>
      <c r="V29" s="8"/>
      <c r="W29" s="8"/>
    </row>
    <row r="30" ht="22" customHeight="1" spans="1:23">
      <c r="A30" s="7" t="s">
        <v>460</v>
      </c>
      <c r="B30" s="7" t="s">
        <v>482</v>
      </c>
      <c r="C30" s="7" t="s">
        <v>481</v>
      </c>
      <c r="D30" s="7" t="s">
        <v>74</v>
      </c>
      <c r="E30" s="7" t="s">
        <v>120</v>
      </c>
      <c r="F30" s="7" t="s">
        <v>121</v>
      </c>
      <c r="G30" s="7" t="s">
        <v>275</v>
      </c>
      <c r="H30" s="7" t="s">
        <v>276</v>
      </c>
      <c r="I30" s="8">
        <v>22800</v>
      </c>
      <c r="J30" s="8">
        <v>22800</v>
      </c>
      <c r="K30" s="8">
        <v>22800</v>
      </c>
      <c r="L30" s="8"/>
      <c r="M30" s="8"/>
      <c r="N30" s="8"/>
      <c r="O30" s="8"/>
      <c r="P30" s="7"/>
      <c r="Q30" s="8"/>
      <c r="R30" s="8"/>
      <c r="S30" s="8"/>
      <c r="T30" s="8"/>
      <c r="U30" s="8"/>
      <c r="V30" s="8"/>
      <c r="W30" s="8"/>
    </row>
    <row r="31" ht="22" customHeight="1" spans="1:23">
      <c r="A31" s="10" t="s">
        <v>58</v>
      </c>
      <c r="B31" s="10"/>
      <c r="C31" s="10"/>
      <c r="D31" s="10"/>
      <c r="E31" s="10"/>
      <c r="F31" s="10"/>
      <c r="G31" s="10"/>
      <c r="H31" s="10"/>
      <c r="I31" s="8">
        <v>668400</v>
      </c>
      <c r="J31" s="8">
        <v>361000</v>
      </c>
      <c r="K31" s="8">
        <v>361000</v>
      </c>
      <c r="L31" s="8"/>
      <c r="M31" s="8"/>
      <c r="N31" s="8"/>
      <c r="O31" s="8"/>
      <c r="P31" s="8"/>
      <c r="Q31" s="8"/>
      <c r="R31" s="8">
        <v>307400</v>
      </c>
      <c r="S31" s="8"/>
      <c r="T31" s="8"/>
      <c r="U31" s="8"/>
      <c r="V31" s="8"/>
      <c r="W31" s="8">
        <v>307400</v>
      </c>
    </row>
  </sheetData>
  <mergeCells count="28">
    <mergeCell ref="A2:W2"/>
    <mergeCell ref="A3:H3"/>
    <mergeCell ref="J4:M4"/>
    <mergeCell ref="N4:P4"/>
    <mergeCell ref="R4:W4"/>
    <mergeCell ref="A31:H3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64"/>
  <sheetViews>
    <sheetView showZeros="0" workbookViewId="0">
      <pane ySplit="5" topLeftCell="A43" activePane="bottomLeft" state="frozen"/>
      <selection/>
      <selection pane="bottomLeft" activeCell="A3" sqref="A3:H3"/>
    </sheetView>
  </sheetViews>
  <sheetFormatPr defaultColWidth="10.7083333333333" defaultRowHeight="12" customHeight="1"/>
  <cols>
    <col min="1" max="1" width="29.875" customWidth="1"/>
    <col min="2" max="2" width="39" customWidth="1"/>
    <col min="3" max="3" width="17.25" customWidth="1"/>
    <col min="4" max="4" width="18.125" customWidth="1"/>
    <col min="5" max="5" width="28.125" customWidth="1"/>
    <col min="6" max="6" width="12" customWidth="1"/>
    <col min="7" max="8" width="10.5" customWidth="1"/>
    <col min="9" max="9" width="13.75" customWidth="1"/>
    <col min="10" max="10" width="30.375" customWidth="1"/>
  </cols>
  <sheetData>
    <row r="1" ht="43" customHeight="1" spans="1:10">
      <c r="A1" s="24" t="s">
        <v>483</v>
      </c>
      <c r="B1" s="4"/>
      <c r="C1" s="4"/>
      <c r="D1" s="4"/>
      <c r="E1" s="4"/>
      <c r="F1" s="4"/>
      <c r="G1" s="4"/>
      <c r="H1" s="4"/>
      <c r="I1" s="4"/>
      <c r="J1" s="4" t="s">
        <v>484</v>
      </c>
    </row>
    <row r="2" ht="43" customHeight="1" spans="1:10">
      <c r="A2" s="21" t="str">
        <f>"2025"&amp;"年部门项目支出绩效目标表（本次下达）"</f>
        <v>2025年部门项目支出绩效目标表（本次下达）</v>
      </c>
      <c r="B2" s="21"/>
      <c r="C2" s="21"/>
      <c r="D2" s="21"/>
      <c r="E2" s="21"/>
      <c r="F2" s="21"/>
      <c r="G2" s="21"/>
      <c r="H2" s="21"/>
      <c r="I2" s="21"/>
      <c r="J2" s="21"/>
    </row>
    <row r="3" ht="43" customHeight="1" spans="1:10">
      <c r="A3" s="4" t="s">
        <v>2</v>
      </c>
      <c r="B3" s="4"/>
      <c r="C3" s="43"/>
      <c r="D3" s="43"/>
      <c r="E3" s="43"/>
      <c r="F3" s="44"/>
      <c r="G3" s="43"/>
      <c r="H3" s="44"/>
      <c r="I3" s="44"/>
      <c r="J3" s="44"/>
    </row>
    <row r="4" ht="36" customHeight="1" spans="1:10">
      <c r="A4" s="45" t="s">
        <v>485</v>
      </c>
      <c r="B4" s="45" t="s">
        <v>486</v>
      </c>
      <c r="C4" s="45" t="s">
        <v>487</v>
      </c>
      <c r="D4" s="45" t="s">
        <v>488</v>
      </c>
      <c r="E4" s="45" t="s">
        <v>489</v>
      </c>
      <c r="F4" s="45" t="s">
        <v>490</v>
      </c>
      <c r="G4" s="45" t="s">
        <v>491</v>
      </c>
      <c r="H4" s="45" t="s">
        <v>492</v>
      </c>
      <c r="I4" s="45" t="s">
        <v>493</v>
      </c>
      <c r="J4" s="45" t="s">
        <v>494</v>
      </c>
    </row>
    <row r="5" ht="26" customHeight="1" spans="1:10">
      <c r="A5" s="46">
        <v>1</v>
      </c>
      <c r="B5" s="46">
        <v>2</v>
      </c>
      <c r="C5" s="47">
        <v>3</v>
      </c>
      <c r="D5" s="46">
        <v>4</v>
      </c>
      <c r="E5" s="46">
        <v>5</v>
      </c>
      <c r="F5" s="46">
        <v>6</v>
      </c>
      <c r="G5" s="46">
        <v>7</v>
      </c>
      <c r="H5" s="46">
        <v>8</v>
      </c>
      <c r="I5" s="46">
        <v>9</v>
      </c>
      <c r="J5" s="46">
        <v>10</v>
      </c>
    </row>
    <row r="6" ht="47.5" customHeight="1" spans="1:10">
      <c r="A6" s="48" t="s">
        <v>72</v>
      </c>
      <c r="B6" s="48"/>
      <c r="C6" s="48"/>
      <c r="D6" s="48"/>
      <c r="E6" s="48"/>
      <c r="F6" s="48"/>
      <c r="G6" s="48"/>
      <c r="H6" s="48"/>
      <c r="I6" s="48"/>
      <c r="J6" s="48"/>
    </row>
    <row r="7" ht="47.5" customHeight="1" spans="1:10">
      <c r="A7" s="50" t="s">
        <v>74</v>
      </c>
      <c r="B7" s="49"/>
      <c r="C7" s="48"/>
      <c r="D7" s="48"/>
      <c r="E7" s="48"/>
      <c r="F7" s="48"/>
      <c r="G7" s="48"/>
      <c r="H7" s="48"/>
      <c r="I7" s="48"/>
      <c r="J7" s="48"/>
    </row>
    <row r="8" ht="78" customHeight="1" spans="1:10">
      <c r="A8" s="48" t="s">
        <v>474</v>
      </c>
      <c r="B8" s="49" t="s">
        <v>495</v>
      </c>
      <c r="C8" s="47"/>
      <c r="D8" s="47"/>
      <c r="E8" s="47"/>
      <c r="F8" s="47"/>
      <c r="G8" s="47"/>
      <c r="H8" s="47"/>
      <c r="I8" s="47"/>
      <c r="J8" s="49"/>
    </row>
    <row r="9" ht="52" customHeight="1" spans="1:10">
      <c r="A9" s="7"/>
      <c r="B9" s="7"/>
      <c r="C9" s="47" t="s">
        <v>496</v>
      </c>
      <c r="D9" s="47" t="s">
        <v>497</v>
      </c>
      <c r="E9" s="47" t="s">
        <v>498</v>
      </c>
      <c r="F9" s="47" t="s">
        <v>499</v>
      </c>
      <c r="G9" s="47" t="s">
        <v>113</v>
      </c>
      <c r="H9" s="47" t="s">
        <v>500</v>
      </c>
      <c r="I9" s="47" t="s">
        <v>501</v>
      </c>
      <c r="J9" s="49" t="s">
        <v>502</v>
      </c>
    </row>
    <row r="10" ht="52" customHeight="1" spans="1:10">
      <c r="A10" s="7"/>
      <c r="B10" s="7"/>
      <c r="C10" s="47" t="s">
        <v>496</v>
      </c>
      <c r="D10" s="47" t="s">
        <v>497</v>
      </c>
      <c r="E10" s="47" t="s">
        <v>503</v>
      </c>
      <c r="F10" s="47" t="s">
        <v>504</v>
      </c>
      <c r="G10" s="47" t="s">
        <v>505</v>
      </c>
      <c r="H10" s="47" t="s">
        <v>506</v>
      </c>
      <c r="I10" s="47" t="s">
        <v>501</v>
      </c>
      <c r="J10" s="49" t="s">
        <v>507</v>
      </c>
    </row>
    <row r="11" ht="52" customHeight="1" spans="1:10">
      <c r="A11" s="7"/>
      <c r="B11" s="7"/>
      <c r="C11" s="47" t="s">
        <v>496</v>
      </c>
      <c r="D11" s="47" t="s">
        <v>497</v>
      </c>
      <c r="E11" s="47" t="s">
        <v>508</v>
      </c>
      <c r="F11" s="47" t="s">
        <v>499</v>
      </c>
      <c r="G11" s="47" t="s">
        <v>104</v>
      </c>
      <c r="H11" s="47" t="s">
        <v>500</v>
      </c>
      <c r="I11" s="47" t="s">
        <v>501</v>
      </c>
      <c r="J11" s="49" t="s">
        <v>502</v>
      </c>
    </row>
    <row r="12" ht="52" customHeight="1" spans="1:10">
      <c r="A12" s="7"/>
      <c r="B12" s="7"/>
      <c r="C12" s="47" t="s">
        <v>496</v>
      </c>
      <c r="D12" s="47" t="s">
        <v>497</v>
      </c>
      <c r="E12" s="47" t="s">
        <v>509</v>
      </c>
      <c r="F12" s="47" t="s">
        <v>499</v>
      </c>
      <c r="G12" s="47" t="s">
        <v>510</v>
      </c>
      <c r="H12" s="47" t="s">
        <v>511</v>
      </c>
      <c r="I12" s="47" t="s">
        <v>501</v>
      </c>
      <c r="J12" s="49" t="s">
        <v>507</v>
      </c>
    </row>
    <row r="13" ht="52" customHeight="1" spans="1:10">
      <c r="A13" s="7"/>
      <c r="B13" s="7"/>
      <c r="C13" s="47" t="s">
        <v>496</v>
      </c>
      <c r="D13" s="47" t="s">
        <v>497</v>
      </c>
      <c r="E13" s="47" t="s">
        <v>512</v>
      </c>
      <c r="F13" s="47" t="s">
        <v>499</v>
      </c>
      <c r="G13" s="47" t="s">
        <v>513</v>
      </c>
      <c r="H13" s="47" t="s">
        <v>506</v>
      </c>
      <c r="I13" s="47" t="s">
        <v>501</v>
      </c>
      <c r="J13" s="49" t="s">
        <v>507</v>
      </c>
    </row>
    <row r="14" ht="52" customHeight="1" spans="1:10">
      <c r="A14" s="7"/>
      <c r="B14" s="7"/>
      <c r="C14" s="47" t="s">
        <v>496</v>
      </c>
      <c r="D14" s="47" t="s">
        <v>514</v>
      </c>
      <c r="E14" s="47" t="s">
        <v>515</v>
      </c>
      <c r="F14" s="47" t="s">
        <v>504</v>
      </c>
      <c r="G14" s="47" t="s">
        <v>516</v>
      </c>
      <c r="H14" s="47" t="s">
        <v>517</v>
      </c>
      <c r="I14" s="47" t="s">
        <v>501</v>
      </c>
      <c r="J14" s="49" t="s">
        <v>518</v>
      </c>
    </row>
    <row r="15" ht="52" customHeight="1" spans="1:10">
      <c r="A15" s="7"/>
      <c r="B15" s="7"/>
      <c r="C15" s="47" t="s">
        <v>496</v>
      </c>
      <c r="D15" s="47" t="s">
        <v>514</v>
      </c>
      <c r="E15" s="47" t="s">
        <v>519</v>
      </c>
      <c r="F15" s="47" t="s">
        <v>504</v>
      </c>
      <c r="G15" s="47" t="s">
        <v>516</v>
      </c>
      <c r="H15" s="47" t="s">
        <v>517</v>
      </c>
      <c r="I15" s="47" t="s">
        <v>501</v>
      </c>
      <c r="J15" s="49" t="s">
        <v>520</v>
      </c>
    </row>
    <row r="16" ht="52" customHeight="1" spans="1:10">
      <c r="A16" s="7"/>
      <c r="B16" s="7"/>
      <c r="C16" s="47" t="s">
        <v>496</v>
      </c>
      <c r="D16" s="47" t="s">
        <v>521</v>
      </c>
      <c r="E16" s="47" t="s">
        <v>522</v>
      </c>
      <c r="F16" s="47" t="s">
        <v>504</v>
      </c>
      <c r="G16" s="47" t="s">
        <v>516</v>
      </c>
      <c r="H16" s="47" t="s">
        <v>517</v>
      </c>
      <c r="I16" s="47" t="s">
        <v>501</v>
      </c>
      <c r="J16" s="49" t="s">
        <v>523</v>
      </c>
    </row>
    <row r="17" ht="52" customHeight="1" spans="1:10">
      <c r="A17" s="7"/>
      <c r="B17" s="7"/>
      <c r="C17" s="47" t="s">
        <v>524</v>
      </c>
      <c r="D17" s="47" t="s">
        <v>525</v>
      </c>
      <c r="E17" s="47" t="s">
        <v>526</v>
      </c>
      <c r="F17" s="47" t="s">
        <v>504</v>
      </c>
      <c r="G17" s="47" t="s">
        <v>527</v>
      </c>
      <c r="H17" s="47" t="s">
        <v>528</v>
      </c>
      <c r="I17" s="47" t="s">
        <v>529</v>
      </c>
      <c r="J17" s="49" t="s">
        <v>530</v>
      </c>
    </row>
    <row r="18" ht="52" customHeight="1" spans="1:10">
      <c r="A18" s="7"/>
      <c r="B18" s="7"/>
      <c r="C18" s="47" t="s">
        <v>524</v>
      </c>
      <c r="D18" s="47" t="s">
        <v>525</v>
      </c>
      <c r="E18" s="47" t="s">
        <v>531</v>
      </c>
      <c r="F18" s="47" t="s">
        <v>504</v>
      </c>
      <c r="G18" s="47" t="s">
        <v>532</v>
      </c>
      <c r="H18" s="47" t="s">
        <v>528</v>
      </c>
      <c r="I18" s="47" t="s">
        <v>529</v>
      </c>
      <c r="J18" s="49" t="s">
        <v>533</v>
      </c>
    </row>
    <row r="19" ht="52" customHeight="1" spans="1:10">
      <c r="A19" s="7"/>
      <c r="B19" s="7"/>
      <c r="C19" s="47" t="s">
        <v>534</v>
      </c>
      <c r="D19" s="47" t="s">
        <v>535</v>
      </c>
      <c r="E19" s="47" t="s">
        <v>536</v>
      </c>
      <c r="F19" s="47" t="s">
        <v>499</v>
      </c>
      <c r="G19" s="47" t="s">
        <v>537</v>
      </c>
      <c r="H19" s="47" t="s">
        <v>517</v>
      </c>
      <c r="I19" s="47" t="s">
        <v>501</v>
      </c>
      <c r="J19" s="49" t="s">
        <v>538</v>
      </c>
    </row>
    <row r="20" ht="99" customHeight="1" spans="1:10">
      <c r="A20" s="48" t="s">
        <v>481</v>
      </c>
      <c r="B20" s="49" t="s">
        <v>539</v>
      </c>
      <c r="C20" s="7"/>
      <c r="D20" s="7"/>
      <c r="E20" s="7"/>
      <c r="F20" s="7"/>
      <c r="G20" s="7"/>
      <c r="H20" s="7"/>
      <c r="I20" s="7"/>
      <c r="J20" s="7"/>
    </row>
    <row r="21" ht="52" customHeight="1" spans="1:10">
      <c r="A21" s="7"/>
      <c r="B21" s="7"/>
      <c r="C21" s="47" t="s">
        <v>496</v>
      </c>
      <c r="D21" s="47" t="s">
        <v>497</v>
      </c>
      <c r="E21" s="47" t="s">
        <v>540</v>
      </c>
      <c r="F21" s="47" t="s">
        <v>504</v>
      </c>
      <c r="G21" s="47" t="s">
        <v>541</v>
      </c>
      <c r="H21" s="47" t="s">
        <v>542</v>
      </c>
      <c r="I21" s="47" t="s">
        <v>501</v>
      </c>
      <c r="J21" s="49" t="s">
        <v>543</v>
      </c>
    </row>
    <row r="22" ht="52" customHeight="1" spans="1:10">
      <c r="A22" s="7"/>
      <c r="B22" s="7"/>
      <c r="C22" s="47" t="s">
        <v>496</v>
      </c>
      <c r="D22" s="47" t="s">
        <v>497</v>
      </c>
      <c r="E22" s="47" t="s">
        <v>544</v>
      </c>
      <c r="F22" s="47" t="s">
        <v>504</v>
      </c>
      <c r="G22" s="47" t="s">
        <v>545</v>
      </c>
      <c r="H22" s="47" t="s">
        <v>546</v>
      </c>
      <c r="I22" s="47" t="s">
        <v>501</v>
      </c>
      <c r="J22" s="49" t="s">
        <v>547</v>
      </c>
    </row>
    <row r="23" ht="52" customHeight="1" spans="1:10">
      <c r="A23" s="7"/>
      <c r="B23" s="7"/>
      <c r="C23" s="47" t="s">
        <v>496</v>
      </c>
      <c r="D23" s="47" t="s">
        <v>497</v>
      </c>
      <c r="E23" s="47" t="s">
        <v>548</v>
      </c>
      <c r="F23" s="47" t="s">
        <v>504</v>
      </c>
      <c r="G23" s="47" t="s">
        <v>545</v>
      </c>
      <c r="H23" s="47" t="s">
        <v>546</v>
      </c>
      <c r="I23" s="47" t="s">
        <v>501</v>
      </c>
      <c r="J23" s="49" t="s">
        <v>549</v>
      </c>
    </row>
    <row r="24" ht="52" customHeight="1" spans="1:10">
      <c r="A24" s="7"/>
      <c r="B24" s="7"/>
      <c r="C24" s="47" t="s">
        <v>496</v>
      </c>
      <c r="D24" s="47" t="s">
        <v>497</v>
      </c>
      <c r="E24" s="47" t="s">
        <v>550</v>
      </c>
      <c r="F24" s="47" t="s">
        <v>499</v>
      </c>
      <c r="G24" s="47" t="s">
        <v>545</v>
      </c>
      <c r="H24" s="47" t="s">
        <v>546</v>
      </c>
      <c r="I24" s="47" t="s">
        <v>501</v>
      </c>
      <c r="J24" s="49" t="s">
        <v>551</v>
      </c>
    </row>
    <row r="25" ht="52" customHeight="1" spans="1:10">
      <c r="A25" s="7"/>
      <c r="B25" s="7"/>
      <c r="C25" s="47" t="s">
        <v>496</v>
      </c>
      <c r="D25" s="47" t="s">
        <v>514</v>
      </c>
      <c r="E25" s="47" t="s">
        <v>552</v>
      </c>
      <c r="F25" s="47" t="s">
        <v>504</v>
      </c>
      <c r="G25" s="47" t="s">
        <v>516</v>
      </c>
      <c r="H25" s="47" t="s">
        <v>517</v>
      </c>
      <c r="I25" s="47" t="s">
        <v>501</v>
      </c>
      <c r="J25" s="49" t="s">
        <v>553</v>
      </c>
    </row>
    <row r="26" ht="52" customHeight="1" spans="1:10">
      <c r="A26" s="7"/>
      <c r="B26" s="7"/>
      <c r="C26" s="47" t="s">
        <v>524</v>
      </c>
      <c r="D26" s="47" t="s">
        <v>525</v>
      </c>
      <c r="E26" s="47" t="s">
        <v>554</v>
      </c>
      <c r="F26" s="47" t="s">
        <v>499</v>
      </c>
      <c r="G26" s="47" t="s">
        <v>555</v>
      </c>
      <c r="H26" s="47" t="s">
        <v>517</v>
      </c>
      <c r="I26" s="47" t="s">
        <v>501</v>
      </c>
      <c r="J26" s="49" t="s">
        <v>556</v>
      </c>
    </row>
    <row r="27" ht="52" customHeight="1" spans="1:10">
      <c r="A27" s="7"/>
      <c r="B27" s="7"/>
      <c r="C27" s="47" t="s">
        <v>524</v>
      </c>
      <c r="D27" s="47" t="s">
        <v>525</v>
      </c>
      <c r="E27" s="47" t="s">
        <v>557</v>
      </c>
      <c r="F27" s="47" t="s">
        <v>504</v>
      </c>
      <c r="G27" s="47" t="s">
        <v>558</v>
      </c>
      <c r="H27" s="47" t="s">
        <v>528</v>
      </c>
      <c r="I27" s="47" t="s">
        <v>529</v>
      </c>
      <c r="J27" s="49" t="s">
        <v>559</v>
      </c>
    </row>
    <row r="28" ht="52" customHeight="1" spans="1:10">
      <c r="A28" s="7"/>
      <c r="B28" s="7"/>
      <c r="C28" s="47" t="s">
        <v>534</v>
      </c>
      <c r="D28" s="47" t="s">
        <v>535</v>
      </c>
      <c r="E28" s="47" t="s">
        <v>560</v>
      </c>
      <c r="F28" s="47" t="s">
        <v>499</v>
      </c>
      <c r="G28" s="47" t="s">
        <v>537</v>
      </c>
      <c r="H28" s="47" t="s">
        <v>517</v>
      </c>
      <c r="I28" s="47" t="s">
        <v>501</v>
      </c>
      <c r="J28" s="49" t="s">
        <v>561</v>
      </c>
    </row>
    <row r="29" ht="127" customHeight="1" spans="1:10">
      <c r="A29" s="48" t="s">
        <v>462</v>
      </c>
      <c r="B29" s="49" t="s">
        <v>562</v>
      </c>
      <c r="C29" s="7"/>
      <c r="D29" s="7"/>
      <c r="E29" s="7"/>
      <c r="F29" s="7"/>
      <c r="G29" s="7"/>
      <c r="H29" s="7"/>
      <c r="I29" s="7"/>
      <c r="J29" s="7"/>
    </row>
    <row r="30" ht="52" customHeight="1" spans="1:10">
      <c r="A30" s="7"/>
      <c r="B30" s="7"/>
      <c r="C30" s="47" t="s">
        <v>496</v>
      </c>
      <c r="D30" s="47" t="s">
        <v>497</v>
      </c>
      <c r="E30" s="47" t="s">
        <v>563</v>
      </c>
      <c r="F30" s="47" t="s">
        <v>499</v>
      </c>
      <c r="G30" s="47" t="s">
        <v>545</v>
      </c>
      <c r="H30" s="47" t="s">
        <v>546</v>
      </c>
      <c r="I30" s="47" t="s">
        <v>501</v>
      </c>
      <c r="J30" s="49" t="s">
        <v>564</v>
      </c>
    </row>
    <row r="31" ht="52" customHeight="1" spans="1:10">
      <c r="A31" s="7"/>
      <c r="B31" s="7"/>
      <c r="C31" s="47" t="s">
        <v>496</v>
      </c>
      <c r="D31" s="47" t="s">
        <v>497</v>
      </c>
      <c r="E31" s="47" t="s">
        <v>565</v>
      </c>
      <c r="F31" s="47" t="s">
        <v>499</v>
      </c>
      <c r="G31" s="47" t="s">
        <v>105</v>
      </c>
      <c r="H31" s="47" t="s">
        <v>546</v>
      </c>
      <c r="I31" s="47" t="s">
        <v>501</v>
      </c>
      <c r="J31" s="49" t="s">
        <v>566</v>
      </c>
    </row>
    <row r="32" ht="52" customHeight="1" spans="1:10">
      <c r="A32" s="7"/>
      <c r="B32" s="7"/>
      <c r="C32" s="47" t="s">
        <v>496</v>
      </c>
      <c r="D32" s="47" t="s">
        <v>497</v>
      </c>
      <c r="E32" s="47" t="s">
        <v>567</v>
      </c>
      <c r="F32" s="47" t="s">
        <v>499</v>
      </c>
      <c r="G32" s="47" t="s">
        <v>105</v>
      </c>
      <c r="H32" s="47" t="s">
        <v>546</v>
      </c>
      <c r="I32" s="47" t="s">
        <v>501</v>
      </c>
      <c r="J32" s="49" t="s">
        <v>568</v>
      </c>
    </row>
    <row r="33" ht="52" customHeight="1" spans="1:10">
      <c r="A33" s="7"/>
      <c r="B33" s="7"/>
      <c r="C33" s="47" t="s">
        <v>496</v>
      </c>
      <c r="D33" s="47" t="s">
        <v>514</v>
      </c>
      <c r="E33" s="47" t="s">
        <v>569</v>
      </c>
      <c r="F33" s="47" t="s">
        <v>499</v>
      </c>
      <c r="G33" s="47" t="s">
        <v>537</v>
      </c>
      <c r="H33" s="47" t="s">
        <v>517</v>
      </c>
      <c r="I33" s="47" t="s">
        <v>501</v>
      </c>
      <c r="J33" s="49" t="s">
        <v>570</v>
      </c>
    </row>
    <row r="34" ht="52" customHeight="1" spans="1:10">
      <c r="A34" s="7"/>
      <c r="B34" s="7"/>
      <c r="C34" s="47" t="s">
        <v>496</v>
      </c>
      <c r="D34" s="47" t="s">
        <v>514</v>
      </c>
      <c r="E34" s="47" t="s">
        <v>571</v>
      </c>
      <c r="F34" s="47" t="s">
        <v>504</v>
      </c>
      <c r="G34" s="47" t="s">
        <v>516</v>
      </c>
      <c r="H34" s="47" t="s">
        <v>517</v>
      </c>
      <c r="I34" s="47" t="s">
        <v>501</v>
      </c>
      <c r="J34" s="49" t="s">
        <v>572</v>
      </c>
    </row>
    <row r="35" ht="52" customHeight="1" spans="1:10">
      <c r="A35" s="7"/>
      <c r="B35" s="7"/>
      <c r="C35" s="47" t="s">
        <v>496</v>
      </c>
      <c r="D35" s="47" t="s">
        <v>514</v>
      </c>
      <c r="E35" s="47" t="s">
        <v>573</v>
      </c>
      <c r="F35" s="47" t="s">
        <v>504</v>
      </c>
      <c r="G35" s="47" t="s">
        <v>574</v>
      </c>
      <c r="H35" s="47" t="s">
        <v>575</v>
      </c>
      <c r="I35" s="47" t="s">
        <v>501</v>
      </c>
      <c r="J35" s="49" t="s">
        <v>576</v>
      </c>
    </row>
    <row r="36" ht="52" customHeight="1" spans="1:10">
      <c r="A36" s="7"/>
      <c r="B36" s="7"/>
      <c r="C36" s="47" t="s">
        <v>496</v>
      </c>
      <c r="D36" s="47" t="s">
        <v>521</v>
      </c>
      <c r="E36" s="47" t="s">
        <v>577</v>
      </c>
      <c r="F36" s="47" t="s">
        <v>504</v>
      </c>
      <c r="G36" s="47" t="s">
        <v>516</v>
      </c>
      <c r="H36" s="47" t="s">
        <v>517</v>
      </c>
      <c r="I36" s="47" t="s">
        <v>501</v>
      </c>
      <c r="J36" s="49" t="s">
        <v>578</v>
      </c>
    </row>
    <row r="37" ht="52" customHeight="1" spans="1:10">
      <c r="A37" s="7"/>
      <c r="B37" s="7"/>
      <c r="C37" s="47" t="s">
        <v>524</v>
      </c>
      <c r="D37" s="47" t="s">
        <v>525</v>
      </c>
      <c r="E37" s="47" t="s">
        <v>579</v>
      </c>
      <c r="F37" s="47" t="s">
        <v>504</v>
      </c>
      <c r="G37" s="47" t="s">
        <v>580</v>
      </c>
      <c r="H37" s="47" t="s">
        <v>528</v>
      </c>
      <c r="I37" s="47" t="s">
        <v>529</v>
      </c>
      <c r="J37" s="49" t="s">
        <v>581</v>
      </c>
    </row>
    <row r="38" ht="52" customHeight="1" spans="1:10">
      <c r="A38" s="7"/>
      <c r="B38" s="7"/>
      <c r="C38" s="47" t="s">
        <v>524</v>
      </c>
      <c r="D38" s="47" t="s">
        <v>525</v>
      </c>
      <c r="E38" s="47" t="s">
        <v>582</v>
      </c>
      <c r="F38" s="47" t="s">
        <v>504</v>
      </c>
      <c r="G38" s="47" t="s">
        <v>583</v>
      </c>
      <c r="H38" s="47" t="s">
        <v>528</v>
      </c>
      <c r="I38" s="47" t="s">
        <v>529</v>
      </c>
      <c r="J38" s="49" t="s">
        <v>584</v>
      </c>
    </row>
    <row r="39" ht="52" customHeight="1" spans="1:10">
      <c r="A39" s="7"/>
      <c r="B39" s="7"/>
      <c r="C39" s="47" t="s">
        <v>524</v>
      </c>
      <c r="D39" s="47" t="s">
        <v>525</v>
      </c>
      <c r="E39" s="47" t="s">
        <v>585</v>
      </c>
      <c r="F39" s="47" t="s">
        <v>504</v>
      </c>
      <c r="G39" s="47" t="s">
        <v>516</v>
      </c>
      <c r="H39" s="47" t="s">
        <v>517</v>
      </c>
      <c r="I39" s="47" t="s">
        <v>501</v>
      </c>
      <c r="J39" s="49" t="s">
        <v>586</v>
      </c>
    </row>
    <row r="40" ht="52" customHeight="1" spans="1:10">
      <c r="A40" s="7"/>
      <c r="B40" s="7"/>
      <c r="C40" s="47" t="s">
        <v>534</v>
      </c>
      <c r="D40" s="47" t="s">
        <v>535</v>
      </c>
      <c r="E40" s="47" t="s">
        <v>587</v>
      </c>
      <c r="F40" s="47" t="s">
        <v>499</v>
      </c>
      <c r="G40" s="47" t="s">
        <v>537</v>
      </c>
      <c r="H40" s="47" t="s">
        <v>517</v>
      </c>
      <c r="I40" s="47" t="s">
        <v>501</v>
      </c>
      <c r="J40" s="49" t="s">
        <v>588</v>
      </c>
    </row>
    <row r="41" ht="119" customHeight="1" spans="1:10">
      <c r="A41" s="48" t="s">
        <v>466</v>
      </c>
      <c r="B41" s="49" t="s">
        <v>589</v>
      </c>
      <c r="C41" s="7"/>
      <c r="D41" s="7"/>
      <c r="E41" s="7"/>
      <c r="F41" s="7"/>
      <c r="G41" s="7"/>
      <c r="H41" s="7"/>
      <c r="I41" s="7"/>
      <c r="J41" s="7"/>
    </row>
    <row r="42" ht="52" customHeight="1" spans="1:10">
      <c r="A42" s="7"/>
      <c r="B42" s="7"/>
      <c r="C42" s="47" t="s">
        <v>496</v>
      </c>
      <c r="D42" s="47" t="s">
        <v>497</v>
      </c>
      <c r="E42" s="47" t="s">
        <v>590</v>
      </c>
      <c r="F42" s="47" t="s">
        <v>499</v>
      </c>
      <c r="G42" s="47" t="s">
        <v>513</v>
      </c>
      <c r="H42" s="47" t="s">
        <v>542</v>
      </c>
      <c r="I42" s="47" t="s">
        <v>501</v>
      </c>
      <c r="J42" s="49" t="s">
        <v>591</v>
      </c>
    </row>
    <row r="43" ht="52" customHeight="1" spans="1:10">
      <c r="A43" s="7"/>
      <c r="B43" s="7"/>
      <c r="C43" s="47" t="s">
        <v>496</v>
      </c>
      <c r="D43" s="47" t="s">
        <v>514</v>
      </c>
      <c r="E43" s="47" t="s">
        <v>592</v>
      </c>
      <c r="F43" s="47" t="s">
        <v>504</v>
      </c>
      <c r="G43" s="47" t="s">
        <v>516</v>
      </c>
      <c r="H43" s="47" t="s">
        <v>517</v>
      </c>
      <c r="I43" s="47" t="s">
        <v>529</v>
      </c>
      <c r="J43" s="49" t="s">
        <v>593</v>
      </c>
    </row>
    <row r="44" ht="52" customHeight="1" spans="1:10">
      <c r="A44" s="7"/>
      <c r="B44" s="7"/>
      <c r="C44" s="47" t="s">
        <v>524</v>
      </c>
      <c r="D44" s="47" t="s">
        <v>525</v>
      </c>
      <c r="E44" s="47" t="s">
        <v>594</v>
      </c>
      <c r="F44" s="47" t="s">
        <v>504</v>
      </c>
      <c r="G44" s="47" t="s">
        <v>595</v>
      </c>
      <c r="H44" s="47" t="s">
        <v>596</v>
      </c>
      <c r="I44" s="47" t="s">
        <v>529</v>
      </c>
      <c r="J44" s="49" t="s">
        <v>597</v>
      </c>
    </row>
    <row r="45" ht="52" customHeight="1" spans="1:10">
      <c r="A45" s="7"/>
      <c r="B45" s="7"/>
      <c r="C45" s="47" t="s">
        <v>524</v>
      </c>
      <c r="D45" s="47" t="s">
        <v>525</v>
      </c>
      <c r="E45" s="47" t="s">
        <v>598</v>
      </c>
      <c r="F45" s="47" t="s">
        <v>504</v>
      </c>
      <c r="G45" s="47" t="s">
        <v>595</v>
      </c>
      <c r="H45" s="47" t="s">
        <v>596</v>
      </c>
      <c r="I45" s="47" t="s">
        <v>529</v>
      </c>
      <c r="J45" s="49" t="s">
        <v>599</v>
      </c>
    </row>
    <row r="46" ht="52" customHeight="1" spans="1:10">
      <c r="A46" s="7"/>
      <c r="B46" s="7"/>
      <c r="C46" s="47" t="s">
        <v>534</v>
      </c>
      <c r="D46" s="47" t="s">
        <v>535</v>
      </c>
      <c r="E46" s="47" t="s">
        <v>535</v>
      </c>
      <c r="F46" s="47" t="s">
        <v>499</v>
      </c>
      <c r="G46" s="47" t="s">
        <v>537</v>
      </c>
      <c r="H46" s="47" t="s">
        <v>517</v>
      </c>
      <c r="I46" s="47" t="s">
        <v>501</v>
      </c>
      <c r="J46" s="49" t="s">
        <v>600</v>
      </c>
    </row>
    <row r="47" ht="115" customHeight="1" spans="1:10">
      <c r="A47" s="48" t="s">
        <v>477</v>
      </c>
      <c r="B47" s="49" t="s">
        <v>601</v>
      </c>
      <c r="C47" s="7"/>
      <c r="D47" s="7"/>
      <c r="E47" s="7"/>
      <c r="F47" s="7"/>
      <c r="G47" s="7"/>
      <c r="H47" s="7"/>
      <c r="I47" s="7"/>
      <c r="J47" s="7"/>
    </row>
    <row r="48" ht="47" customHeight="1" spans="1:10">
      <c r="A48" s="7"/>
      <c r="B48" s="7"/>
      <c r="C48" s="47" t="s">
        <v>496</v>
      </c>
      <c r="D48" s="47" t="s">
        <v>497</v>
      </c>
      <c r="E48" s="47" t="s">
        <v>602</v>
      </c>
      <c r="F48" s="47" t="s">
        <v>499</v>
      </c>
      <c r="G48" s="47" t="s">
        <v>516</v>
      </c>
      <c r="H48" s="47" t="s">
        <v>517</v>
      </c>
      <c r="I48" s="47" t="s">
        <v>501</v>
      </c>
      <c r="J48" s="49" t="s">
        <v>603</v>
      </c>
    </row>
    <row r="49" ht="45" customHeight="1" spans="1:10">
      <c r="A49" s="7"/>
      <c r="B49" s="7"/>
      <c r="C49" s="47" t="s">
        <v>496</v>
      </c>
      <c r="D49" s="47" t="s">
        <v>497</v>
      </c>
      <c r="E49" s="47" t="s">
        <v>604</v>
      </c>
      <c r="F49" s="47" t="s">
        <v>504</v>
      </c>
      <c r="G49" s="47" t="s">
        <v>545</v>
      </c>
      <c r="H49" s="47" t="s">
        <v>605</v>
      </c>
      <c r="I49" s="47" t="s">
        <v>501</v>
      </c>
      <c r="J49" s="49" t="s">
        <v>606</v>
      </c>
    </row>
    <row r="50" ht="52" customHeight="1" spans="1:10">
      <c r="A50" s="7"/>
      <c r="B50" s="7"/>
      <c r="C50" s="47" t="s">
        <v>496</v>
      </c>
      <c r="D50" s="47" t="s">
        <v>497</v>
      </c>
      <c r="E50" s="47" t="s">
        <v>607</v>
      </c>
      <c r="F50" s="47" t="s">
        <v>499</v>
      </c>
      <c r="G50" s="47" t="s">
        <v>608</v>
      </c>
      <c r="H50" s="47" t="s">
        <v>542</v>
      </c>
      <c r="I50" s="47" t="s">
        <v>501</v>
      </c>
      <c r="J50" s="49" t="s">
        <v>609</v>
      </c>
    </row>
    <row r="51" ht="52" customHeight="1" spans="1:10">
      <c r="A51" s="7"/>
      <c r="B51" s="7"/>
      <c r="C51" s="47" t="s">
        <v>496</v>
      </c>
      <c r="D51" s="47" t="s">
        <v>497</v>
      </c>
      <c r="E51" s="47" t="s">
        <v>610</v>
      </c>
      <c r="F51" s="47" t="s">
        <v>499</v>
      </c>
      <c r="G51" s="47" t="s">
        <v>611</v>
      </c>
      <c r="H51" s="47" t="s">
        <v>542</v>
      </c>
      <c r="I51" s="47" t="s">
        <v>501</v>
      </c>
      <c r="J51" s="49" t="s">
        <v>612</v>
      </c>
    </row>
    <row r="52" ht="52" customHeight="1" spans="1:10">
      <c r="A52" s="7"/>
      <c r="B52" s="7"/>
      <c r="C52" s="47" t="s">
        <v>496</v>
      </c>
      <c r="D52" s="47" t="s">
        <v>497</v>
      </c>
      <c r="E52" s="47" t="s">
        <v>613</v>
      </c>
      <c r="F52" s="47" t="s">
        <v>499</v>
      </c>
      <c r="G52" s="47" t="s">
        <v>614</v>
      </c>
      <c r="H52" s="47" t="s">
        <v>615</v>
      </c>
      <c r="I52" s="47" t="s">
        <v>501</v>
      </c>
      <c r="J52" s="49" t="s">
        <v>616</v>
      </c>
    </row>
    <row r="53" ht="52" customHeight="1" spans="1:10">
      <c r="A53" s="7"/>
      <c r="B53" s="7"/>
      <c r="C53" s="47" t="s">
        <v>496</v>
      </c>
      <c r="D53" s="47" t="s">
        <v>497</v>
      </c>
      <c r="E53" s="47" t="s">
        <v>617</v>
      </c>
      <c r="F53" s="47" t="s">
        <v>504</v>
      </c>
      <c r="G53" s="47" t="s">
        <v>516</v>
      </c>
      <c r="H53" s="47" t="s">
        <v>517</v>
      </c>
      <c r="I53" s="47" t="s">
        <v>501</v>
      </c>
      <c r="J53" s="49" t="s">
        <v>618</v>
      </c>
    </row>
    <row r="54" ht="52" customHeight="1" spans="1:10">
      <c r="A54" s="7"/>
      <c r="B54" s="7"/>
      <c r="C54" s="47" t="s">
        <v>496</v>
      </c>
      <c r="D54" s="47" t="s">
        <v>497</v>
      </c>
      <c r="E54" s="47" t="s">
        <v>619</v>
      </c>
      <c r="F54" s="47" t="s">
        <v>504</v>
      </c>
      <c r="G54" s="47" t="s">
        <v>545</v>
      </c>
      <c r="H54" s="47" t="s">
        <v>546</v>
      </c>
      <c r="I54" s="47" t="s">
        <v>501</v>
      </c>
      <c r="J54" s="49" t="s">
        <v>620</v>
      </c>
    </row>
    <row r="55" ht="52" customHeight="1" spans="1:10">
      <c r="A55" s="7"/>
      <c r="B55" s="7"/>
      <c r="C55" s="47" t="s">
        <v>496</v>
      </c>
      <c r="D55" s="47" t="s">
        <v>514</v>
      </c>
      <c r="E55" s="47" t="s">
        <v>621</v>
      </c>
      <c r="F55" s="47" t="s">
        <v>499</v>
      </c>
      <c r="G55" s="47" t="s">
        <v>516</v>
      </c>
      <c r="H55" s="47" t="s">
        <v>517</v>
      </c>
      <c r="I55" s="47" t="s">
        <v>501</v>
      </c>
      <c r="J55" s="49" t="s">
        <v>622</v>
      </c>
    </row>
    <row r="56" ht="52" customHeight="1" spans="1:10">
      <c r="A56" s="7"/>
      <c r="B56" s="7"/>
      <c r="C56" s="47" t="s">
        <v>524</v>
      </c>
      <c r="D56" s="47" t="s">
        <v>525</v>
      </c>
      <c r="E56" s="47" t="s">
        <v>623</v>
      </c>
      <c r="F56" s="47" t="s">
        <v>504</v>
      </c>
      <c r="G56" s="47" t="s">
        <v>624</v>
      </c>
      <c r="H56" s="47" t="s">
        <v>528</v>
      </c>
      <c r="I56" s="47" t="s">
        <v>529</v>
      </c>
      <c r="J56" s="49" t="s">
        <v>625</v>
      </c>
    </row>
    <row r="57" ht="52" customHeight="1" spans="1:10">
      <c r="A57" s="7"/>
      <c r="B57" s="7"/>
      <c r="C57" s="47" t="s">
        <v>524</v>
      </c>
      <c r="D57" s="47" t="s">
        <v>525</v>
      </c>
      <c r="E57" s="47" t="s">
        <v>626</v>
      </c>
      <c r="F57" s="47" t="s">
        <v>499</v>
      </c>
      <c r="G57" s="47" t="s">
        <v>516</v>
      </c>
      <c r="H57" s="47" t="s">
        <v>517</v>
      </c>
      <c r="I57" s="47" t="s">
        <v>501</v>
      </c>
      <c r="J57" s="49" t="s">
        <v>627</v>
      </c>
    </row>
    <row r="58" ht="52" customHeight="1" spans="1:10">
      <c r="A58" s="7"/>
      <c r="B58" s="7"/>
      <c r="C58" s="47" t="s">
        <v>534</v>
      </c>
      <c r="D58" s="47" t="s">
        <v>535</v>
      </c>
      <c r="E58" s="47" t="s">
        <v>628</v>
      </c>
      <c r="F58" s="47" t="s">
        <v>499</v>
      </c>
      <c r="G58" s="47" t="s">
        <v>537</v>
      </c>
      <c r="H58" s="47" t="s">
        <v>517</v>
      </c>
      <c r="I58" s="47" t="s">
        <v>501</v>
      </c>
      <c r="J58" s="49" t="s">
        <v>629</v>
      </c>
    </row>
    <row r="59" ht="129" customHeight="1" spans="1:10">
      <c r="A59" s="48" t="s">
        <v>459</v>
      </c>
      <c r="B59" s="49" t="s">
        <v>630</v>
      </c>
      <c r="C59" s="7"/>
      <c r="D59" s="7"/>
      <c r="E59" s="7"/>
      <c r="F59" s="7"/>
      <c r="G59" s="7"/>
      <c r="H59" s="7"/>
      <c r="I59" s="7"/>
      <c r="J59" s="7"/>
    </row>
    <row r="60" ht="52" customHeight="1" spans="1:10">
      <c r="A60" s="7"/>
      <c r="B60" s="7"/>
      <c r="C60" s="47" t="s">
        <v>496</v>
      </c>
      <c r="D60" s="47" t="s">
        <v>497</v>
      </c>
      <c r="E60" s="47" t="s">
        <v>631</v>
      </c>
      <c r="F60" s="47" t="s">
        <v>504</v>
      </c>
      <c r="G60" s="47" t="s">
        <v>107</v>
      </c>
      <c r="H60" s="47" t="s">
        <v>632</v>
      </c>
      <c r="I60" s="47" t="s">
        <v>501</v>
      </c>
      <c r="J60" s="49" t="s">
        <v>633</v>
      </c>
    </row>
    <row r="61" ht="52" customHeight="1" spans="1:10">
      <c r="A61" s="7"/>
      <c r="B61" s="7"/>
      <c r="C61" s="47" t="s">
        <v>496</v>
      </c>
      <c r="D61" s="47" t="s">
        <v>497</v>
      </c>
      <c r="E61" s="47" t="s">
        <v>634</v>
      </c>
      <c r="F61" s="47" t="s">
        <v>499</v>
      </c>
      <c r="G61" s="47" t="s">
        <v>105</v>
      </c>
      <c r="H61" s="47" t="s">
        <v>546</v>
      </c>
      <c r="I61" s="47" t="s">
        <v>501</v>
      </c>
      <c r="J61" s="49" t="s">
        <v>635</v>
      </c>
    </row>
    <row r="62" ht="52" customHeight="1" spans="1:10">
      <c r="A62" s="7"/>
      <c r="B62" s="7"/>
      <c r="C62" s="47" t="s">
        <v>524</v>
      </c>
      <c r="D62" s="47" t="s">
        <v>525</v>
      </c>
      <c r="E62" s="47" t="s">
        <v>636</v>
      </c>
      <c r="F62" s="47" t="s">
        <v>499</v>
      </c>
      <c r="G62" s="47" t="s">
        <v>537</v>
      </c>
      <c r="H62" s="47" t="s">
        <v>517</v>
      </c>
      <c r="I62" s="47" t="s">
        <v>501</v>
      </c>
      <c r="J62" s="49" t="s">
        <v>637</v>
      </c>
    </row>
    <row r="63" ht="52" customHeight="1" spans="1:10">
      <c r="A63" s="7"/>
      <c r="B63" s="7"/>
      <c r="C63" s="47" t="s">
        <v>524</v>
      </c>
      <c r="D63" s="47" t="s">
        <v>525</v>
      </c>
      <c r="E63" s="47" t="s">
        <v>638</v>
      </c>
      <c r="F63" s="47" t="s">
        <v>504</v>
      </c>
      <c r="G63" s="47" t="s">
        <v>639</v>
      </c>
      <c r="H63" s="47" t="s">
        <v>528</v>
      </c>
      <c r="I63" s="47" t="s">
        <v>501</v>
      </c>
      <c r="J63" s="49" t="s">
        <v>640</v>
      </c>
    </row>
    <row r="64" ht="52" customHeight="1" spans="1:10">
      <c r="A64" s="7"/>
      <c r="B64" s="7"/>
      <c r="C64" s="47" t="s">
        <v>534</v>
      </c>
      <c r="D64" s="47" t="s">
        <v>535</v>
      </c>
      <c r="E64" s="47" t="s">
        <v>560</v>
      </c>
      <c r="F64" s="47" t="s">
        <v>499</v>
      </c>
      <c r="G64" s="47" t="s">
        <v>537</v>
      </c>
      <c r="H64" s="47" t="s">
        <v>517</v>
      </c>
      <c r="I64" s="47" t="s">
        <v>501</v>
      </c>
      <c r="J64" s="49" t="s">
        <v>641</v>
      </c>
    </row>
  </sheetData>
  <mergeCells count="3">
    <mergeCell ref="A1:J1"/>
    <mergeCell ref="A2:J2"/>
    <mergeCell ref="A3:B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2025年部门财务收支预算总表01-1</vt:lpstr>
      <vt:lpstr>2025年部门收入预算表01-2</vt:lpstr>
      <vt:lpstr>2025年部门支出预算表01-3 </vt:lpstr>
      <vt:lpstr>2025年部门财政拨款收支预算总表02-1</vt:lpstr>
      <vt:lpstr>2025年一般公共预算支出预算表02-2</vt:lpstr>
      <vt:lpstr>2025年一般公共预算“三公”经费支出预算表03</vt:lpstr>
      <vt:lpstr>部门基本支出预算表（人员类、运转类公用经费项目）04</vt:lpstr>
      <vt:lpstr>部门项目支出预算表（其他运转类、特定目标类项目）05-1</vt:lpstr>
      <vt:lpstr>2025年部门项目支出绩效目标表（本次下达）05-2</vt:lpstr>
      <vt:lpstr>2025年部门项目支出绩效目标表（另文下达）05-3</vt:lpstr>
      <vt:lpstr>2025年部门政府性基金预算支出预算表06</vt:lpstr>
      <vt:lpstr>2025年部门政府采购预算表07</vt:lpstr>
      <vt:lpstr>2025年部门政府购买服务预算表08</vt:lpstr>
      <vt:lpstr>2025年对下转移支付预算表09-1</vt:lpstr>
      <vt:lpstr>2025年对下转移支付绩效目标表09-2</vt:lpstr>
      <vt:lpstr>2025年新增资产配置表10</vt:lpstr>
      <vt:lpstr>2025年上级补助项目支出预算表11</vt:lpstr>
      <vt:lpstr>2025年部门项目中期规划预算表12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2025-03-10T02:20:00Z</dcterms:created>
  <dcterms:modified xsi:type="dcterms:W3CDTF">2025-03-17T08:34:08Z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F1E1A01E70994CF1A3C493A7E5D257A9_13</vt:lpwstr>
  </property>
  <property fmtid="{D5CDD505-2E9C-101B-9397-08002B2CF9AE}" pid="3" name="KSOProductBuildVer">
    <vt:lpwstr>2052-12.8.2.18205</vt:lpwstr>
  </property>
</Properties>
</file>