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附件1" sheetId="1" r:id="rId1"/>
    <sheet name="附件2" sheetId="2" r:id="rId2"/>
  </sheets>
  <definedNames>
    <definedName name="_xlnm.Print_Titles" localSheetId="0">'附件1'!$2:$5</definedName>
    <definedName name="_xlnm.Print_Titles" localSheetId="1">'附件2'!$1:$4</definedName>
  </definedNames>
  <calcPr fullCalcOnLoad="1"/>
</workbook>
</file>

<file path=xl/sharedStrings.xml><?xml version="1.0" encoding="utf-8"?>
<sst xmlns="http://schemas.openxmlformats.org/spreadsheetml/2006/main" count="105" uniqueCount="87">
  <si>
    <t>附表1</t>
  </si>
  <si>
    <r>
      <t xml:space="preserve">永仁 </t>
    </r>
    <r>
      <rPr>
        <b/>
        <sz val="20"/>
        <color indexed="8"/>
        <rFont val="方正小标宋简体"/>
        <family val="0"/>
      </rPr>
      <t>县统筹整合财政涉农资金来源情况表</t>
    </r>
  </si>
  <si>
    <t xml:space="preserve"> 单位：万元</t>
  </si>
  <si>
    <t>序号</t>
  </si>
  <si>
    <t>统筹整合财政涉农资金名称</t>
  </si>
  <si>
    <t>上年度涉农资金投入规模</t>
  </si>
  <si>
    <t>本年度涉农资金投入规模</t>
  </si>
  <si>
    <t>收到总规模</t>
  </si>
  <si>
    <t>其中实际纳入整合使用金额</t>
  </si>
  <si>
    <t>实际收到资金规模</t>
  </si>
  <si>
    <t>年初方案规模</t>
  </si>
  <si>
    <t>调整方案规模</t>
  </si>
  <si>
    <t>补充方案规模</t>
  </si>
  <si>
    <t>合计</t>
  </si>
  <si>
    <t>一</t>
  </si>
  <si>
    <t>中央财政合计</t>
  </si>
  <si>
    <t>010101.中央财政衔接推进乡村振兴补助资金</t>
  </si>
  <si>
    <t>010102.水利发展资金</t>
  </si>
  <si>
    <t>010103.粮油生产保障资金（支持粮油等重点作物绿色高产高效部分）</t>
  </si>
  <si>
    <t>010104.农业产业发展资金（支持畜牧业发展部分）</t>
  </si>
  <si>
    <t>010105.农业经营主体能力提升资金（支持高素质农民培育、基层农技推广体系改革与建设部分）</t>
  </si>
  <si>
    <t>010106.林业草原改革发展资金（不含退耕还林还草、非国有林生态保护补偿、林长制督查考核奖励和相关试点资金）</t>
  </si>
  <si>
    <t>010107.耕地建设与利用资金（支持高标准农田建设、耕地质量提升部分）</t>
  </si>
  <si>
    <t>010108.农村综合改革转移支付</t>
  </si>
  <si>
    <t>010109.林业草原生态保护恢复资金（支持其他自然保护地、国家重点野生动植物等保护部分）</t>
  </si>
  <si>
    <t>010110.农村环境整治资金</t>
  </si>
  <si>
    <t>010111.车辆购置税收入补助地方用于一般公路建设项目资金（支持农村公路部分）</t>
  </si>
  <si>
    <t>010112.农村危房改造补助资金</t>
  </si>
  <si>
    <t>010113.中央专项彩票公益金支持欠发达革命老区乡村振兴资金</t>
  </si>
  <si>
    <t>010114.常规产粮大县奖励资金</t>
  </si>
  <si>
    <t>010115.生猪（牛羊）调出大县奖励资金（省级统筹部分）</t>
  </si>
  <si>
    <t>010116.农业生态资源保护资金（支持农作物秸秆综合利用、渔业资源保护部分）</t>
  </si>
  <si>
    <t>010117.旅游发展基金</t>
  </si>
  <si>
    <t>010118.中央预算内投资用于“三农”建设部分（不包括国家水网骨干工程、水安全保障工程、气象基础设施、农村电网巩固提升工程、生态保护和修复方面的支出）</t>
  </si>
  <si>
    <t>二</t>
  </si>
  <si>
    <t>省级财政资金小计</t>
  </si>
  <si>
    <t>省级衔接推进乡村振兴资金</t>
  </si>
  <si>
    <t>其他涉农资金</t>
  </si>
  <si>
    <t>以前年度结余资金统筹后重新安排</t>
  </si>
  <si>
    <t>三</t>
  </si>
  <si>
    <t>州（市）级统筹整合财政涉农资金小计</t>
  </si>
  <si>
    <t>其中州（市）衔接推进乡村振兴资金</t>
  </si>
  <si>
    <t>四</t>
  </si>
  <si>
    <t>县级统筹整合财政涉农资金小计</t>
  </si>
  <si>
    <t>其中县级衔接推进乡村振兴资金</t>
  </si>
  <si>
    <t>填表说明：1.“年初方案规模”与整合季度报表中“年初数”一致。</t>
  </si>
  <si>
    <t xml:space="preserve">          2.“整合方案规模”要与整合季度报表“计划整合资金规模”中“调整数”一致。</t>
  </si>
  <si>
    <t xml:space="preserve">          3.州市级、县级资金列“其他”项的需详细说明资金来源构成。</t>
  </si>
  <si>
    <t>附表2</t>
  </si>
  <si>
    <t xml:space="preserve"> 永仁县整合方案项目类型投入情况统计表</t>
  </si>
  <si>
    <t>单位：万元</t>
  </si>
  <si>
    <t>项目类别</t>
  </si>
  <si>
    <t>调整方案投入（填原调整方案金额）</t>
  </si>
  <si>
    <t>补充方案投入（全年纳入整合方金额）</t>
  </si>
  <si>
    <t>项目增加金额</t>
  </si>
  <si>
    <t>项目调减金额</t>
  </si>
  <si>
    <t>备注</t>
  </si>
  <si>
    <t>农业生产</t>
  </si>
  <si>
    <t>产业发展</t>
  </si>
  <si>
    <t>基础设施建设</t>
  </si>
  <si>
    <t>畜牧生产</t>
  </si>
  <si>
    <t>林业改革发展</t>
  </si>
  <si>
    <t>农村综合改革</t>
  </si>
  <si>
    <t>五</t>
  </si>
  <si>
    <t>乡村旅游</t>
  </si>
  <si>
    <t>六</t>
  </si>
  <si>
    <t>水利发展</t>
  </si>
  <si>
    <t>七</t>
  </si>
  <si>
    <t>农田建设</t>
  </si>
  <si>
    <t>八</t>
  </si>
  <si>
    <t>林业草原生态保护恢复</t>
  </si>
  <si>
    <t>九</t>
  </si>
  <si>
    <t>农村环境整治</t>
  </si>
  <si>
    <t>十</t>
  </si>
  <si>
    <t>农村道路建设</t>
  </si>
  <si>
    <t>十一</t>
  </si>
  <si>
    <t>农村危房改造</t>
  </si>
  <si>
    <t>十二</t>
  </si>
  <si>
    <t>农业资源及生态保护</t>
  </si>
  <si>
    <t>十三</t>
  </si>
  <si>
    <t>其他</t>
  </si>
  <si>
    <t>监测帮扶对象公益性岗位</t>
  </si>
  <si>
    <r>
      <t>外出</t>
    </r>
    <r>
      <rPr>
        <sz val="10"/>
        <rFont val="方正仿宋_GBK"/>
        <family val="4"/>
      </rPr>
      <t>务工脱贫劳动力（含监测帮扶对象）稳定就业</t>
    </r>
  </si>
  <si>
    <t>雨露计划</t>
  </si>
  <si>
    <t>其他（当此项金额超过总额的5%时，各州（市）需审核是否存在分类错误情况。）</t>
  </si>
  <si>
    <t>填表说明：1.汇总统计各类项目投入数，不需统计具体项目。</t>
  </si>
  <si>
    <t>2.大类细分为“产业发展”和“基础设施建设”与季度报表中口径一致。其中标注为绿色部分可纳入产业投入统计口径，在表3中“是否属于产业类项目”可以选择“是”，“水利发展”“农村道路建设”中与产业发展直接相关的项目可以选择“是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</si>
</sst>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华文中宋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黑体"/>
      <family val="3"/>
    </font>
    <font>
      <b/>
      <u val="single"/>
      <sz val="20"/>
      <color indexed="8"/>
      <name val="方正小标宋简体"/>
      <family val="0"/>
    </font>
    <font>
      <b/>
      <sz val="10"/>
      <color indexed="8"/>
      <name val="方正仿宋_GBK"/>
      <family val="4"/>
    </font>
    <font>
      <sz val="10"/>
      <color indexed="8"/>
      <name val="方正仿宋_GBK"/>
      <family val="4"/>
    </font>
    <font>
      <b/>
      <sz val="16"/>
      <color indexed="8"/>
      <name val="方正仿宋_GBK"/>
      <family val="4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2"/>
      <name val="华文中宋"/>
      <family val="0"/>
    </font>
    <font>
      <b/>
      <sz val="14"/>
      <color indexed="8"/>
      <name val="黑体"/>
      <family val="3"/>
    </font>
    <font>
      <b/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方正仿宋_GBK"/>
      <family val="4"/>
    </font>
    <font>
      <b/>
      <u val="single"/>
      <sz val="20"/>
      <color rgb="FF000000"/>
      <name val="方正小标宋简体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17" fillId="0" borderId="8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37" fillId="14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</cellStyleXfs>
  <cellXfs count="7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0" fontId="14" fillId="4" borderId="0" xfId="0" applyFont="1" applyFill="1" applyAlignment="1">
      <alignment horizontal="justify" vertical="center"/>
    </xf>
    <xf numFmtId="0" fontId="12" fillId="4" borderId="0" xfId="0" applyFont="1" applyFill="1" applyAlignment="1">
      <alignment vertical="center"/>
    </xf>
    <xf numFmtId="0" fontId="40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7" fillId="0" borderId="10" xfId="65" applyNumberFormat="1" applyFont="1" applyFill="1" applyBorder="1" applyAlignment="1" applyProtection="1">
      <alignment horizontal="center" vertical="center" wrapText="1"/>
      <protection/>
    </xf>
    <xf numFmtId="0" fontId="18" fillId="19" borderId="10" xfId="66" applyNumberFormat="1" applyFont="1" applyFill="1" applyBorder="1" applyAlignment="1" applyProtection="1">
      <alignment horizontal="center" vertical="center" wrapText="1"/>
      <protection/>
    </xf>
    <xf numFmtId="0" fontId="19" fillId="19" borderId="10" xfId="66" applyNumberFormat="1" applyFont="1" applyFill="1" applyBorder="1" applyAlignment="1" applyProtection="1">
      <alignment horizontal="center" vertical="center" wrapText="1"/>
      <protection/>
    </xf>
    <xf numFmtId="49" fontId="41" fillId="0" borderId="16" xfId="0" applyNumberFormat="1" applyFont="1" applyFill="1" applyBorder="1" applyAlignment="1">
      <alignment horizontal="left"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49" fontId="41" fillId="0" borderId="18" xfId="0" applyNumberFormat="1" applyFont="1" applyFill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justify" vertical="center" wrapText="1"/>
    </xf>
    <xf numFmtId="0" fontId="19" fillId="19" borderId="10" xfId="66" applyNumberFormat="1" applyFont="1" applyFill="1" applyBorder="1" applyAlignment="1" applyProtection="1">
      <alignment vertical="center" wrapText="1"/>
      <protection/>
    </xf>
    <xf numFmtId="0" fontId="19" fillId="19" borderId="10" xfId="66" applyNumberFormat="1" applyFont="1" applyFill="1" applyBorder="1" applyAlignment="1" applyProtection="1">
      <alignment horizontal="left" vertical="center" wrapText="1"/>
      <protection/>
    </xf>
    <xf numFmtId="0" fontId="4" fillId="4" borderId="10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justify" vertical="center" wrapText="1"/>
    </xf>
    <xf numFmtId="0" fontId="17" fillId="0" borderId="10" xfId="65" applyNumberFormat="1" applyFont="1" applyFill="1" applyBorder="1" applyAlignment="1" applyProtection="1">
      <alignment horizontal="left" vertical="center" wrapText="1"/>
      <protection/>
    </xf>
    <xf numFmtId="0" fontId="12" fillId="0" borderId="16" xfId="65" applyNumberFormat="1" applyFont="1" applyFill="1" applyBorder="1" applyAlignment="1" applyProtection="1">
      <alignment horizontal="left" vertical="center" wrapText="1"/>
      <protection/>
    </xf>
    <xf numFmtId="0" fontId="12" fillId="0" borderId="17" xfId="65" applyNumberFormat="1" applyFont="1" applyFill="1" applyBorder="1" applyAlignment="1" applyProtection="1">
      <alignment horizontal="left" vertical="center" wrapText="1"/>
      <protection/>
    </xf>
    <xf numFmtId="0" fontId="12" fillId="0" borderId="18" xfId="65" applyNumberFormat="1" applyFont="1" applyFill="1" applyBorder="1" applyAlignment="1" applyProtection="1">
      <alignment horizontal="left" vertical="center" wrapText="1"/>
      <protection/>
    </xf>
    <xf numFmtId="0" fontId="4" fillId="4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43" fontId="19" fillId="0" borderId="10" xfId="15" applyNumberFormat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16" fillId="4" borderId="18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176" fontId="4" fillId="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0_2016年计划减贫人员花名小贾" xfId="64"/>
    <cellStyle name="常规 2_2-1统计表_1" xfId="65"/>
    <cellStyle name="常规 2 2" xfId="66"/>
    <cellStyle name="常规 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SheetLayoutView="100" workbookViewId="0" topLeftCell="A1">
      <selection activeCell="B2" sqref="B2:K2"/>
    </sheetView>
  </sheetViews>
  <sheetFormatPr defaultColWidth="9.00390625" defaultRowHeight="14.25"/>
  <cols>
    <col min="1" max="1" width="3.875" style="0" customWidth="1"/>
    <col min="2" max="2" width="9.125" style="0" customWidth="1"/>
    <col min="3" max="3" width="9.50390625" style="0" customWidth="1"/>
    <col min="4" max="4" width="5.50390625" style="0" customWidth="1"/>
    <col min="5" max="5" width="29.75390625" style="0" customWidth="1"/>
    <col min="6" max="8" width="9.75390625" style="0" customWidth="1"/>
    <col min="9" max="11" width="8.25390625" style="0" customWidth="1"/>
  </cols>
  <sheetData>
    <row r="1" spans="2:11" s="24" customFormat="1" ht="18.75">
      <c r="B1" s="28" t="s">
        <v>0</v>
      </c>
      <c r="C1" s="28"/>
      <c r="D1" s="28"/>
      <c r="E1" s="28"/>
      <c r="F1" s="29"/>
      <c r="G1" s="29"/>
      <c r="H1" s="29"/>
      <c r="I1" s="29"/>
      <c r="J1" s="29"/>
      <c r="K1" s="29"/>
    </row>
    <row r="2" spans="2:11" s="25" customFormat="1" ht="24" customHeight="1">
      <c r="B2" s="30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8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6.25" customHeight="1">
      <c r="A4" s="33" t="s">
        <v>3</v>
      </c>
      <c r="B4" s="34" t="s">
        <v>4</v>
      </c>
      <c r="C4" s="35"/>
      <c r="D4" s="35"/>
      <c r="E4" s="36"/>
      <c r="F4" s="37" t="s">
        <v>5</v>
      </c>
      <c r="G4" s="37"/>
      <c r="H4" s="37" t="s">
        <v>6</v>
      </c>
      <c r="I4" s="37"/>
      <c r="J4" s="37"/>
      <c r="K4" s="37"/>
    </row>
    <row r="5" spans="1:11" ht="36.75" customHeight="1">
      <c r="A5" s="33"/>
      <c r="B5" s="38"/>
      <c r="C5" s="39"/>
      <c r="D5" s="39"/>
      <c r="E5" s="40"/>
      <c r="F5" s="37" t="s">
        <v>7</v>
      </c>
      <c r="G5" s="37" t="s">
        <v>8</v>
      </c>
      <c r="H5" s="37" t="s">
        <v>9</v>
      </c>
      <c r="I5" s="37" t="s">
        <v>10</v>
      </c>
      <c r="J5" s="37" t="s">
        <v>11</v>
      </c>
      <c r="K5" s="37" t="s">
        <v>12</v>
      </c>
    </row>
    <row r="6" spans="1:11" ht="27" customHeight="1">
      <c r="A6" s="41" t="s">
        <v>13</v>
      </c>
      <c r="B6" s="42"/>
      <c r="C6" s="42"/>
      <c r="D6" s="42"/>
      <c r="E6" s="43"/>
      <c r="F6" s="44">
        <f aca="true" t="shared" si="0" ref="F6:J6">F7+F26+F30</f>
        <v>15166.77</v>
      </c>
      <c r="G6" s="44">
        <f t="shared" si="0"/>
        <v>10794.57</v>
      </c>
      <c r="H6" s="44">
        <f t="shared" si="0"/>
        <v>13120.75</v>
      </c>
      <c r="I6" s="44">
        <f t="shared" si="0"/>
        <v>6810.4</v>
      </c>
      <c r="J6" s="44">
        <f t="shared" si="0"/>
        <v>9018.01</v>
      </c>
      <c r="K6" s="44">
        <f>K7+K26+K30+K34</f>
        <v>9650.01</v>
      </c>
    </row>
    <row r="7" spans="1:13" ht="27" customHeight="1">
      <c r="A7" s="45" t="s">
        <v>14</v>
      </c>
      <c r="B7" s="46" t="s">
        <v>15</v>
      </c>
      <c r="C7" s="46"/>
      <c r="D7" s="46"/>
      <c r="E7" s="46"/>
      <c r="F7" s="44">
        <f aca="true" t="shared" si="1" ref="F7:J7">SUM(F8:F24)</f>
        <v>12940.91</v>
      </c>
      <c r="G7" s="44">
        <f t="shared" si="1"/>
        <v>8662.71</v>
      </c>
      <c r="H7" s="44">
        <f t="shared" si="1"/>
        <v>11165.62</v>
      </c>
      <c r="I7" s="44">
        <f t="shared" si="1"/>
        <v>6106.4</v>
      </c>
      <c r="J7" s="44">
        <f t="shared" si="1"/>
        <v>7315.4</v>
      </c>
      <c r="K7" s="44">
        <f>SUM(K8:K25)</f>
        <v>7315.4</v>
      </c>
      <c r="M7" s="76"/>
    </row>
    <row r="8" spans="1:13" ht="27" customHeight="1">
      <c r="A8" s="47">
        <v>1</v>
      </c>
      <c r="B8" s="48" t="s">
        <v>16</v>
      </c>
      <c r="C8" s="49"/>
      <c r="D8" s="49"/>
      <c r="E8" s="50"/>
      <c r="F8" s="51">
        <v>5265</v>
      </c>
      <c r="G8" s="51">
        <v>5265</v>
      </c>
      <c r="H8" s="52">
        <v>6890</v>
      </c>
      <c r="I8" s="77">
        <v>5681</v>
      </c>
      <c r="J8" s="77">
        <v>6890</v>
      </c>
      <c r="K8" s="44">
        <v>6890</v>
      </c>
      <c r="M8" s="76"/>
    </row>
    <row r="9" spans="1:13" ht="27" customHeight="1">
      <c r="A9" s="47">
        <v>2</v>
      </c>
      <c r="B9" s="48" t="s">
        <v>17</v>
      </c>
      <c r="C9" s="49"/>
      <c r="D9" s="49"/>
      <c r="E9" s="50"/>
      <c r="F9" s="53">
        <v>755</v>
      </c>
      <c r="G9" s="53">
        <v>696</v>
      </c>
      <c r="H9" s="52">
        <v>425.4</v>
      </c>
      <c r="I9" s="44">
        <v>425.4</v>
      </c>
      <c r="J9" s="44">
        <v>425.4</v>
      </c>
      <c r="K9" s="44">
        <v>425.4</v>
      </c>
      <c r="M9" s="76"/>
    </row>
    <row r="10" spans="1:13" ht="36" customHeight="1">
      <c r="A10" s="47">
        <v>3</v>
      </c>
      <c r="B10" s="48" t="s">
        <v>18</v>
      </c>
      <c r="C10" s="49"/>
      <c r="D10" s="49"/>
      <c r="E10" s="50"/>
      <c r="F10" s="53">
        <v>260</v>
      </c>
      <c r="G10" s="53">
        <v>0</v>
      </c>
      <c r="H10" s="44">
        <v>393.8</v>
      </c>
      <c r="I10" s="44"/>
      <c r="J10" s="44"/>
      <c r="K10" s="44"/>
      <c r="M10" s="76"/>
    </row>
    <row r="11" spans="1:13" ht="27" customHeight="1">
      <c r="A11" s="47">
        <v>4</v>
      </c>
      <c r="B11" s="48" t="s">
        <v>19</v>
      </c>
      <c r="C11" s="49"/>
      <c r="D11" s="49"/>
      <c r="E11" s="50"/>
      <c r="F11" s="53">
        <v>202</v>
      </c>
      <c r="G11" s="53">
        <v>0</v>
      </c>
      <c r="H11" s="44">
        <v>273.22</v>
      </c>
      <c r="I11" s="44"/>
      <c r="J11" s="44"/>
      <c r="K11" s="44"/>
      <c r="M11" s="76"/>
    </row>
    <row r="12" spans="1:13" ht="27" customHeight="1">
      <c r="A12" s="47">
        <v>5</v>
      </c>
      <c r="B12" s="48" t="s">
        <v>20</v>
      </c>
      <c r="C12" s="49"/>
      <c r="D12" s="49"/>
      <c r="E12" s="50"/>
      <c r="F12" s="53">
        <v>2701.71</v>
      </c>
      <c r="G12" s="53">
        <v>2701.71</v>
      </c>
      <c r="H12" s="44">
        <v>977</v>
      </c>
      <c r="I12" s="44"/>
      <c r="J12" s="44"/>
      <c r="K12" s="44"/>
      <c r="M12" s="76"/>
    </row>
    <row r="13" spans="1:13" ht="33" customHeight="1">
      <c r="A13" s="47">
        <v>6</v>
      </c>
      <c r="B13" s="48" t="s">
        <v>21</v>
      </c>
      <c r="C13" s="49"/>
      <c r="D13" s="49"/>
      <c r="E13" s="50"/>
      <c r="F13" s="53">
        <v>0</v>
      </c>
      <c r="G13" s="53">
        <v>0</v>
      </c>
      <c r="H13" s="44"/>
      <c r="I13" s="44"/>
      <c r="J13" s="44"/>
      <c r="K13" s="44"/>
      <c r="M13" s="76"/>
    </row>
    <row r="14" spans="1:13" ht="27" customHeight="1">
      <c r="A14" s="47">
        <v>7</v>
      </c>
      <c r="B14" s="48" t="s">
        <v>22</v>
      </c>
      <c r="C14" s="49"/>
      <c r="D14" s="49"/>
      <c r="E14" s="50"/>
      <c r="F14" s="53">
        <v>0</v>
      </c>
      <c r="G14" s="53">
        <v>0</v>
      </c>
      <c r="H14" s="44">
        <v>53</v>
      </c>
      <c r="I14" s="44"/>
      <c r="J14" s="44"/>
      <c r="K14" s="44"/>
      <c r="M14" s="76"/>
    </row>
    <row r="15" spans="1:13" ht="27" customHeight="1">
      <c r="A15" s="47">
        <v>8</v>
      </c>
      <c r="B15" s="48" t="s">
        <v>23</v>
      </c>
      <c r="C15" s="49"/>
      <c r="D15" s="49"/>
      <c r="E15" s="50"/>
      <c r="F15" s="53">
        <v>0</v>
      </c>
      <c r="G15" s="53">
        <v>0</v>
      </c>
      <c r="H15" s="44"/>
      <c r="I15" s="44"/>
      <c r="J15" s="44"/>
      <c r="K15" s="44"/>
      <c r="M15" s="76"/>
    </row>
    <row r="16" spans="1:13" ht="27" customHeight="1">
      <c r="A16" s="47">
        <v>9</v>
      </c>
      <c r="B16" s="48" t="s">
        <v>24</v>
      </c>
      <c r="C16" s="49"/>
      <c r="D16" s="49"/>
      <c r="E16" s="50"/>
      <c r="F16" s="53">
        <v>3604</v>
      </c>
      <c r="G16" s="53">
        <v>0</v>
      </c>
      <c r="H16" s="44">
        <v>2017</v>
      </c>
      <c r="I16" s="44"/>
      <c r="J16" s="44"/>
      <c r="K16" s="44"/>
      <c r="M16" s="76"/>
    </row>
    <row r="17" spans="1:11" ht="27" customHeight="1">
      <c r="A17" s="47">
        <v>10</v>
      </c>
      <c r="B17" s="48" t="s">
        <v>25</v>
      </c>
      <c r="C17" s="49"/>
      <c r="D17" s="49"/>
      <c r="E17" s="50"/>
      <c r="F17" s="53">
        <v>134.2</v>
      </c>
      <c r="G17" s="53">
        <v>0</v>
      </c>
      <c r="H17" s="44">
        <v>136.2</v>
      </c>
      <c r="I17" s="54"/>
      <c r="J17" s="54"/>
      <c r="K17" s="44"/>
    </row>
    <row r="18" spans="1:11" ht="27" customHeight="1">
      <c r="A18" s="47">
        <v>11</v>
      </c>
      <c r="B18" s="48" t="s">
        <v>26</v>
      </c>
      <c r="C18" s="49"/>
      <c r="D18" s="49"/>
      <c r="E18" s="50"/>
      <c r="F18" s="53">
        <v>0</v>
      </c>
      <c r="G18" s="53">
        <v>0</v>
      </c>
      <c r="H18" s="54"/>
      <c r="I18" s="54"/>
      <c r="J18" s="54"/>
      <c r="K18" s="44"/>
    </row>
    <row r="19" spans="1:11" ht="36.75" customHeight="1">
      <c r="A19" s="47">
        <v>12</v>
      </c>
      <c r="B19" s="48" t="s">
        <v>27</v>
      </c>
      <c r="C19" s="49"/>
      <c r="D19" s="49"/>
      <c r="E19" s="50"/>
      <c r="F19" s="53">
        <v>0</v>
      </c>
      <c r="G19" s="53">
        <v>0</v>
      </c>
      <c r="H19" s="54"/>
      <c r="I19" s="54"/>
      <c r="J19" s="54"/>
      <c r="K19" s="44"/>
    </row>
    <row r="20" spans="1:11" ht="27" customHeight="1">
      <c r="A20" s="47">
        <v>13</v>
      </c>
      <c r="B20" s="48" t="s">
        <v>28</v>
      </c>
      <c r="C20" s="49"/>
      <c r="D20" s="49"/>
      <c r="E20" s="50"/>
      <c r="F20" s="53">
        <v>0</v>
      </c>
      <c r="G20" s="53">
        <v>0</v>
      </c>
      <c r="H20" s="54"/>
      <c r="I20" s="54"/>
      <c r="J20" s="54"/>
      <c r="K20" s="44"/>
    </row>
    <row r="21" spans="1:11" ht="27" customHeight="1">
      <c r="A21" s="47">
        <v>14</v>
      </c>
      <c r="B21" s="48" t="s">
        <v>29</v>
      </c>
      <c r="C21" s="49"/>
      <c r="D21" s="49"/>
      <c r="E21" s="50"/>
      <c r="F21" s="53">
        <v>19</v>
      </c>
      <c r="G21" s="53">
        <v>0</v>
      </c>
      <c r="H21" s="54"/>
      <c r="I21" s="54"/>
      <c r="J21" s="54"/>
      <c r="K21" s="44"/>
    </row>
    <row r="22" spans="1:11" ht="27" customHeight="1">
      <c r="A22" s="47">
        <v>15</v>
      </c>
      <c r="B22" s="48" t="s">
        <v>30</v>
      </c>
      <c r="C22" s="49"/>
      <c r="D22" s="49"/>
      <c r="E22" s="50"/>
      <c r="F22" s="53">
        <v>0</v>
      </c>
      <c r="G22" s="53">
        <v>0</v>
      </c>
      <c r="H22" s="54"/>
      <c r="I22" s="54"/>
      <c r="J22" s="54"/>
      <c r="K22" s="44"/>
    </row>
    <row r="23" spans="1:11" ht="54.75" customHeight="1">
      <c r="A23" s="55">
        <v>16</v>
      </c>
      <c r="B23" s="48" t="s">
        <v>31</v>
      </c>
      <c r="C23" s="49"/>
      <c r="D23" s="49"/>
      <c r="E23" s="50"/>
      <c r="F23" s="53">
        <v>0</v>
      </c>
      <c r="G23" s="53">
        <v>0</v>
      </c>
      <c r="H23" s="54"/>
      <c r="I23" s="54"/>
      <c r="J23" s="54"/>
      <c r="K23" s="44"/>
    </row>
    <row r="24" spans="1:11" s="26" customFormat="1" ht="24.75" customHeight="1">
      <c r="A24" s="56">
        <v>17</v>
      </c>
      <c r="B24" s="48" t="s">
        <v>32</v>
      </c>
      <c r="C24" s="49"/>
      <c r="D24" s="49"/>
      <c r="E24" s="50"/>
      <c r="F24" s="53">
        <v>0</v>
      </c>
      <c r="G24" s="53">
        <v>0</v>
      </c>
      <c r="H24" s="57"/>
      <c r="I24" s="57"/>
      <c r="J24" s="57"/>
      <c r="K24" s="57"/>
    </row>
    <row r="25" spans="1:11" s="26" customFormat="1" ht="57" customHeight="1">
      <c r="A25" s="56">
        <v>18</v>
      </c>
      <c r="B25" s="48" t="s">
        <v>33</v>
      </c>
      <c r="C25" s="49"/>
      <c r="D25" s="49"/>
      <c r="E25" s="50"/>
      <c r="F25" s="44">
        <v>0</v>
      </c>
      <c r="G25" s="44">
        <v>0</v>
      </c>
      <c r="H25" s="58"/>
      <c r="I25" s="58"/>
      <c r="J25" s="58"/>
      <c r="K25" s="44"/>
    </row>
    <row r="26" spans="1:11" ht="24.75" customHeight="1">
      <c r="A26" s="45" t="s">
        <v>34</v>
      </c>
      <c r="B26" s="59" t="s">
        <v>35</v>
      </c>
      <c r="C26" s="59"/>
      <c r="D26" s="59"/>
      <c r="E26" s="59"/>
      <c r="F26" s="53">
        <f aca="true" t="shared" si="2" ref="F26:J26">F27+F28+F29</f>
        <v>1931.8600000000001</v>
      </c>
      <c r="G26" s="53">
        <f t="shared" si="2"/>
        <v>1837.86</v>
      </c>
      <c r="H26" s="53">
        <f t="shared" si="2"/>
        <v>1837.13</v>
      </c>
      <c r="I26" s="53">
        <f t="shared" si="2"/>
        <v>704</v>
      </c>
      <c r="J26" s="53">
        <f t="shared" si="2"/>
        <v>1613</v>
      </c>
      <c r="K26" s="44">
        <v>2169</v>
      </c>
    </row>
    <row r="27" spans="1:11" ht="24.75" customHeight="1">
      <c r="A27" s="45"/>
      <c r="B27" s="60" t="s">
        <v>36</v>
      </c>
      <c r="C27" s="61"/>
      <c r="D27" s="61"/>
      <c r="E27" s="62"/>
      <c r="F27" s="53">
        <v>1470</v>
      </c>
      <c r="G27" s="53">
        <v>1824.86</v>
      </c>
      <c r="H27" s="54">
        <v>1837.13</v>
      </c>
      <c r="I27" s="44">
        <v>704</v>
      </c>
      <c r="J27" s="44">
        <v>1613</v>
      </c>
      <c r="K27" s="44">
        <v>2169</v>
      </c>
    </row>
    <row r="28" spans="1:11" ht="24.75" customHeight="1">
      <c r="A28" s="45"/>
      <c r="B28" s="60" t="s">
        <v>37</v>
      </c>
      <c r="C28" s="61"/>
      <c r="D28" s="61"/>
      <c r="E28" s="62"/>
      <c r="F28" s="51">
        <v>461.86</v>
      </c>
      <c r="G28" s="51">
        <v>13</v>
      </c>
      <c r="H28" s="54"/>
      <c r="I28" s="54"/>
      <c r="J28" s="54"/>
      <c r="K28" s="78"/>
    </row>
    <row r="29" spans="1:11" ht="24.75" customHeight="1">
      <c r="A29" s="54"/>
      <c r="B29" s="63" t="s">
        <v>38</v>
      </c>
      <c r="C29" s="64"/>
      <c r="D29" s="64"/>
      <c r="E29" s="65"/>
      <c r="F29" s="66"/>
      <c r="G29" s="66"/>
      <c r="H29" s="66"/>
      <c r="I29" s="66"/>
      <c r="J29" s="66"/>
      <c r="K29" s="78"/>
    </row>
    <row r="30" spans="1:11" ht="24.75" customHeight="1">
      <c r="A30" s="58" t="s">
        <v>39</v>
      </c>
      <c r="B30" s="67" t="s">
        <v>40</v>
      </c>
      <c r="C30" s="68"/>
      <c r="D30" s="68"/>
      <c r="E30" s="69"/>
      <c r="F30" s="53">
        <v>294</v>
      </c>
      <c r="G30" s="53">
        <v>294</v>
      </c>
      <c r="H30" s="44">
        <v>118</v>
      </c>
      <c r="I30" s="44"/>
      <c r="J30" s="44">
        <v>89.61</v>
      </c>
      <c r="K30" s="78">
        <v>165.61</v>
      </c>
    </row>
    <row r="31" spans="1:11" ht="24.75" customHeight="1">
      <c r="A31" s="54"/>
      <c r="B31" s="63" t="s">
        <v>41</v>
      </c>
      <c r="C31" s="64"/>
      <c r="D31" s="64"/>
      <c r="E31" s="65"/>
      <c r="F31" s="53">
        <v>294</v>
      </c>
      <c r="G31" s="53">
        <v>294</v>
      </c>
      <c r="H31" s="44">
        <v>118</v>
      </c>
      <c r="I31" s="44"/>
      <c r="J31" s="44">
        <v>89.61</v>
      </c>
      <c r="K31" s="78">
        <v>165.61</v>
      </c>
    </row>
    <row r="32" spans="1:11" ht="24.75" customHeight="1">
      <c r="A32" s="54"/>
      <c r="B32" s="60" t="s">
        <v>37</v>
      </c>
      <c r="C32" s="61"/>
      <c r="D32" s="61"/>
      <c r="E32" s="62"/>
      <c r="F32" s="53">
        <v>0</v>
      </c>
      <c r="G32" s="53">
        <v>0</v>
      </c>
      <c r="H32" s="44"/>
      <c r="I32" s="44"/>
      <c r="J32" s="44"/>
      <c r="K32" s="78"/>
    </row>
    <row r="33" spans="1:11" ht="24.75" customHeight="1">
      <c r="A33" s="54"/>
      <c r="B33" s="63" t="s">
        <v>38</v>
      </c>
      <c r="C33" s="64"/>
      <c r="D33" s="64"/>
      <c r="E33" s="65"/>
      <c r="F33" s="44"/>
      <c r="G33" s="44"/>
      <c r="H33" s="44"/>
      <c r="I33" s="44"/>
      <c r="J33" s="44"/>
      <c r="K33" s="78"/>
    </row>
    <row r="34" spans="1:11" ht="24.75" customHeight="1">
      <c r="A34" s="58" t="s">
        <v>42</v>
      </c>
      <c r="B34" s="67" t="s">
        <v>43</v>
      </c>
      <c r="C34" s="68"/>
      <c r="D34" s="68"/>
      <c r="E34" s="69"/>
      <c r="F34" s="44"/>
      <c r="G34" s="44"/>
      <c r="H34" s="44"/>
      <c r="I34" s="44"/>
      <c r="J34" s="44"/>
      <c r="K34" s="78"/>
    </row>
    <row r="35" spans="1:11" ht="24.75" customHeight="1">
      <c r="A35" s="54"/>
      <c r="B35" s="63" t="s">
        <v>44</v>
      </c>
      <c r="C35" s="64"/>
      <c r="D35" s="64"/>
      <c r="E35" s="65"/>
      <c r="F35" s="44"/>
      <c r="G35" s="44"/>
      <c r="H35" s="44"/>
      <c r="I35" s="44"/>
      <c r="J35" s="44"/>
      <c r="K35" s="78"/>
    </row>
    <row r="36" spans="1:11" ht="24.75" customHeight="1">
      <c r="A36" s="70"/>
      <c r="B36" s="60" t="s">
        <v>37</v>
      </c>
      <c r="C36" s="61"/>
      <c r="D36" s="61"/>
      <c r="E36" s="62"/>
      <c r="F36" s="71"/>
      <c r="G36" s="71"/>
      <c r="H36" s="71"/>
      <c r="I36" s="71"/>
      <c r="J36" s="71"/>
      <c r="K36" s="78"/>
    </row>
    <row r="37" spans="1:11" s="27" customFormat="1" ht="24.75" customHeight="1">
      <c r="A37" s="72"/>
      <c r="B37" s="63" t="s">
        <v>38</v>
      </c>
      <c r="C37" s="64"/>
      <c r="D37" s="64"/>
      <c r="E37" s="65"/>
      <c r="F37" s="73"/>
      <c r="G37" s="73"/>
      <c r="H37" s="73"/>
      <c r="I37" s="73"/>
      <c r="J37" s="73"/>
      <c r="K37" s="78"/>
    </row>
    <row r="38" spans="1:11" s="27" customFormat="1" ht="34.5" customHeight="1">
      <c r="A38" s="74" t="s">
        <v>45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 s="27" customFormat="1" ht="14.25">
      <c r="A39" s="75" t="s">
        <v>46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s="27" customFormat="1" ht="15.75" customHeight="1">
      <c r="A40" s="75" t="s">
        <v>47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="27" customFormat="1" ht="14.25"/>
    <row r="42" s="27" customFormat="1" ht="14.25"/>
    <row r="43" s="27" customFormat="1" ht="14.25"/>
    <row r="44" s="27" customFormat="1" ht="14.25"/>
    <row r="45" s="27" customFormat="1" ht="14.25"/>
    <row r="46" s="27" customFormat="1" ht="14.25"/>
    <row r="47" s="27" customFormat="1" ht="14.25"/>
    <row r="48" s="27" customFormat="1" ht="14.25"/>
    <row r="49" s="27" customFormat="1" ht="14.25"/>
    <row r="50" s="27" customFormat="1" ht="14.25"/>
    <row r="51" s="27" customFormat="1" ht="14.25"/>
    <row r="52" s="27" customFormat="1" ht="14.25"/>
    <row r="53" s="27" customFormat="1" ht="14.25"/>
    <row r="54" s="27" customFormat="1" ht="14.25"/>
    <row r="55" s="27" customFormat="1" ht="14.25"/>
    <row r="56" s="27" customFormat="1" ht="14.25"/>
    <row r="57" s="27" customFormat="1" ht="14.25"/>
    <row r="58" s="27" customFormat="1" ht="14.25"/>
    <row r="59" s="27" customFormat="1" ht="14.25"/>
    <row r="60" s="27" customFormat="1" ht="14.25"/>
    <row r="61" s="27" customFormat="1" ht="14.25"/>
    <row r="62" s="27" customFormat="1" ht="14.25"/>
    <row r="63" s="27" customFormat="1" ht="14.25"/>
    <row r="64" s="27" customFormat="1" ht="14.25"/>
    <row r="65" s="27" customFormat="1" ht="14.25"/>
    <row r="66" s="27" customFormat="1" ht="14.25"/>
    <row r="67" s="27" customFormat="1" ht="14.25"/>
    <row r="68" s="27" customFormat="1" ht="14.25"/>
    <row r="69" s="27" customFormat="1" ht="14.25"/>
    <row r="70" s="27" customFormat="1" ht="14.25"/>
    <row r="71" s="27" customFormat="1" ht="14.25"/>
    <row r="72" s="27" customFormat="1" ht="14.25"/>
    <row r="73" s="27" customFormat="1" ht="14.25"/>
    <row r="74" s="27" customFormat="1" ht="14.25"/>
    <row r="75" s="27" customFormat="1" ht="14.25"/>
    <row r="76" s="27" customFormat="1" ht="14.25"/>
    <row r="77" s="27" customFormat="1" ht="14.25"/>
    <row r="78" s="27" customFormat="1" ht="14.25"/>
    <row r="79" s="27" customFormat="1" ht="14.25"/>
    <row r="80" s="27" customFormat="1" ht="14.25"/>
    <row r="81" s="27" customFormat="1" ht="14.25"/>
    <row r="82" s="27" customFormat="1" ht="14.25"/>
    <row r="83" s="27" customFormat="1" ht="14.25"/>
    <row r="84" s="27" customFormat="1" ht="14.25"/>
    <row r="85" s="27" customFormat="1" ht="14.25"/>
    <row r="86" s="27" customFormat="1" ht="14.25"/>
    <row r="87" s="27" customFormat="1" ht="14.25"/>
    <row r="88" s="27" customFormat="1" ht="14.25"/>
    <row r="89" s="27" customFormat="1" ht="14.25"/>
    <row r="90" s="27" customFormat="1" ht="14.25"/>
    <row r="91" s="27" customFormat="1" ht="14.25"/>
    <row r="92" s="27" customFormat="1" ht="14.25"/>
    <row r="93" s="27" customFormat="1" ht="14.25"/>
    <row r="94" s="27" customFormat="1" ht="14.25"/>
    <row r="95" s="27" customFormat="1" ht="14.25"/>
    <row r="96" s="27" customFormat="1" ht="14.25"/>
    <row r="97" s="27" customFormat="1" ht="14.25"/>
    <row r="98" s="27" customFormat="1" ht="14.25"/>
    <row r="99" s="27" customFormat="1" ht="14.25"/>
    <row r="100" s="27" customFormat="1" ht="14.25"/>
    <row r="101" s="27" customFormat="1" ht="14.25"/>
    <row r="102" s="27" customFormat="1" ht="14.25"/>
    <row r="103" s="27" customFormat="1" ht="14.25"/>
    <row r="104" s="27" customFormat="1" ht="14.25"/>
    <row r="105" s="27" customFormat="1" ht="14.25"/>
    <row r="106" s="27" customFormat="1" ht="14.25"/>
    <row r="107" s="27" customFormat="1" ht="14.25"/>
    <row r="108" s="27" customFormat="1" ht="14.25"/>
    <row r="109" s="27" customFormat="1" ht="14.25"/>
    <row r="110" s="27" customFormat="1" ht="14.25"/>
    <row r="111" s="27" customFormat="1" ht="14.25"/>
    <row r="112" s="27" customFormat="1" ht="14.25"/>
    <row r="113" s="27" customFormat="1" ht="14.25"/>
    <row r="114" s="27" customFormat="1" ht="14.25"/>
    <row r="115" s="27" customFormat="1" ht="14.25"/>
    <row r="116" s="27" customFormat="1" ht="14.25"/>
    <row r="117" s="27" customFormat="1" ht="14.25"/>
    <row r="118" s="27" customFormat="1" ht="14.25"/>
    <row r="119" s="27" customFormat="1" ht="14.25"/>
    <row r="120" s="27" customFormat="1" ht="14.25"/>
    <row r="121" s="27" customFormat="1" ht="14.25"/>
    <row r="122" s="27" customFormat="1" ht="14.25"/>
    <row r="123" s="27" customFormat="1" ht="14.25"/>
    <row r="124" s="27" customFormat="1" ht="14.25"/>
    <row r="125" s="27" customFormat="1" ht="14.25"/>
    <row r="126" s="27" customFormat="1" ht="14.25"/>
    <row r="127" s="27" customFormat="1" ht="14.25"/>
    <row r="128" s="27" customFormat="1" ht="14.25"/>
    <row r="129" s="27" customFormat="1" ht="14.25"/>
    <row r="130" s="27" customFormat="1" ht="14.25"/>
    <row r="131" s="27" customFormat="1" ht="14.25"/>
    <row r="132" s="27" customFormat="1" ht="14.25"/>
    <row r="133" s="27" customFormat="1" ht="14.25"/>
    <row r="134" s="27" customFormat="1" ht="14.25"/>
    <row r="135" s="27" customFormat="1" ht="14.25"/>
    <row r="136" s="27" customFormat="1" ht="14.25"/>
    <row r="137" s="27" customFormat="1" ht="14.25"/>
    <row r="138" s="27" customFormat="1" ht="14.25"/>
    <row r="139" s="27" customFormat="1" ht="14.25"/>
    <row r="140" s="27" customFormat="1" ht="14.25"/>
    <row r="141" s="27" customFormat="1" ht="14.25"/>
    <row r="142" s="27" customFormat="1" ht="14.25"/>
    <row r="143" s="27" customFormat="1" ht="14.25"/>
    <row r="144" s="27" customFormat="1" ht="14.25"/>
    <row r="145" s="27" customFormat="1" ht="14.25"/>
    <row r="146" s="27" customFormat="1" ht="14.25"/>
    <row r="147" s="27" customFormat="1" ht="14.25"/>
    <row r="148" s="27" customFormat="1" ht="14.25"/>
    <row r="149" s="27" customFormat="1" ht="14.25"/>
    <row r="150" s="27" customFormat="1" ht="14.25"/>
    <row r="151" s="27" customFormat="1" ht="14.25"/>
    <row r="152" s="27" customFormat="1" ht="14.25"/>
    <row r="153" s="27" customFormat="1" ht="14.25"/>
    <row r="154" s="27" customFormat="1" ht="14.25"/>
    <row r="155" s="27" customFormat="1" ht="14.25"/>
    <row r="156" s="27" customFormat="1" ht="14.25"/>
    <row r="157" s="27" customFormat="1" ht="14.25"/>
    <row r="158" s="27" customFormat="1" ht="14.25"/>
    <row r="159" s="27" customFormat="1" ht="14.25"/>
    <row r="160" s="27" customFormat="1" ht="14.25"/>
    <row r="161" s="27" customFormat="1" ht="14.25"/>
    <row r="162" s="27" customFormat="1" ht="14.25"/>
    <row r="163" s="27" customFormat="1" ht="14.25"/>
    <row r="164" s="27" customFormat="1" ht="14.25"/>
    <row r="165" s="27" customFormat="1" ht="14.25"/>
    <row r="166" s="27" customFormat="1" ht="14.25"/>
    <row r="167" s="27" customFormat="1" ht="14.25"/>
    <row r="168" s="27" customFormat="1" ht="14.25"/>
    <row r="169" s="27" customFormat="1" ht="14.25"/>
    <row r="170" s="27" customFormat="1" ht="14.25"/>
    <row r="171" s="27" customFormat="1" ht="14.25"/>
    <row r="172" s="27" customFormat="1" ht="14.25"/>
    <row r="173" s="27" customFormat="1" ht="14.25"/>
    <row r="174" s="27" customFormat="1" ht="14.25"/>
    <row r="175" s="27" customFormat="1" ht="14.25"/>
    <row r="176" s="27" customFormat="1" ht="14.25"/>
    <row r="177" s="27" customFormat="1" ht="14.25"/>
    <row r="178" s="27" customFormat="1" ht="14.25"/>
    <row r="179" s="27" customFormat="1" ht="14.25"/>
    <row r="180" s="27" customFormat="1" ht="14.25"/>
    <row r="181" s="27" customFormat="1" ht="14.25"/>
    <row r="182" s="27" customFormat="1" ht="14.25"/>
    <row r="183" s="27" customFormat="1" ht="14.25"/>
    <row r="184" s="27" customFormat="1" ht="14.25"/>
    <row r="185" s="27" customFormat="1" ht="14.25"/>
    <row r="186" s="27" customFormat="1" ht="14.25"/>
    <row r="187" s="27" customFormat="1" ht="14.25"/>
    <row r="188" s="27" customFormat="1" ht="14.25"/>
    <row r="189" s="27" customFormat="1" ht="14.25"/>
    <row r="190" s="27" customFormat="1" ht="14.25"/>
    <row r="191" s="27" customFormat="1" ht="14.25"/>
    <row r="192" s="27" customFormat="1" ht="14.25"/>
    <row r="193" s="27" customFormat="1" ht="14.25"/>
    <row r="194" s="27" customFormat="1" ht="14.25"/>
    <row r="195" s="27" customFormat="1" ht="14.25"/>
    <row r="196" s="27" customFormat="1" ht="14.25"/>
    <row r="197" s="27" customFormat="1" ht="14.25"/>
    <row r="198" s="27" customFormat="1" ht="14.25"/>
    <row r="199" s="27" customFormat="1" ht="14.25"/>
    <row r="200" s="27" customFormat="1" ht="14.25"/>
    <row r="201" s="27" customFormat="1" ht="14.25"/>
    <row r="202" s="27" customFormat="1" ht="14.25"/>
    <row r="203" s="27" customFormat="1" ht="14.25"/>
    <row r="204" s="27" customFormat="1" ht="14.25"/>
    <row r="205" s="27" customFormat="1" ht="14.25"/>
    <row r="206" s="27" customFormat="1" ht="14.25"/>
    <row r="207" s="27" customFormat="1" ht="14.25"/>
    <row r="208" s="27" customFormat="1" ht="14.25"/>
    <row r="209" s="27" customFormat="1" ht="14.25"/>
    <row r="210" s="27" customFormat="1" ht="14.25"/>
    <row r="211" s="27" customFormat="1" ht="14.25"/>
    <row r="212" s="27" customFormat="1" ht="14.25"/>
    <row r="213" s="27" customFormat="1" ht="14.25"/>
    <row r="214" s="27" customFormat="1" ht="14.25"/>
    <row r="215" s="27" customFormat="1" ht="14.25"/>
    <row r="216" s="27" customFormat="1" ht="14.25"/>
    <row r="217" s="27" customFormat="1" ht="14.25"/>
    <row r="218" s="27" customFormat="1" ht="14.25"/>
    <row r="219" s="27" customFormat="1" ht="14.25"/>
    <row r="220" s="27" customFormat="1" ht="14.25"/>
    <row r="221" s="27" customFormat="1" ht="14.25"/>
    <row r="222" s="27" customFormat="1" ht="14.25"/>
    <row r="223" s="27" customFormat="1" ht="14.25"/>
    <row r="224" s="27" customFormat="1" ht="14.25"/>
    <row r="225" s="27" customFormat="1" ht="14.25"/>
    <row r="226" s="27" customFormat="1" ht="14.25"/>
    <row r="227" s="27" customFormat="1" ht="14.25"/>
    <row r="228" s="27" customFormat="1" ht="14.25"/>
    <row r="229" s="27" customFormat="1" ht="14.25"/>
    <row r="230" s="27" customFormat="1" ht="14.25"/>
    <row r="231" s="27" customFormat="1" ht="14.25"/>
    <row r="232" s="27" customFormat="1" ht="14.25"/>
    <row r="233" s="27" customFormat="1" ht="14.25"/>
    <row r="234" s="27" customFormat="1" ht="14.25"/>
    <row r="235" s="27" customFormat="1" ht="14.25"/>
    <row r="236" s="27" customFormat="1" ht="14.25"/>
    <row r="237" s="27" customFormat="1" ht="14.25"/>
    <row r="238" s="27" customFormat="1" ht="14.25"/>
    <row r="239" s="27" customFormat="1" ht="14.25"/>
    <row r="240" s="27" customFormat="1" ht="14.25"/>
    <row r="241" s="27" customFormat="1" ht="14.25"/>
    <row r="242" s="27" customFormat="1" ht="14.25"/>
    <row r="243" s="27" customFormat="1" ht="14.25"/>
    <row r="244" s="27" customFormat="1" ht="14.25"/>
    <row r="245" s="27" customFormat="1" ht="14.25"/>
    <row r="246" s="27" customFormat="1" ht="14.25"/>
    <row r="247" s="27" customFormat="1" ht="14.25"/>
    <row r="248" s="27" customFormat="1" ht="14.25"/>
    <row r="249" s="27" customFormat="1" ht="14.25"/>
    <row r="250" s="27" customFormat="1" ht="14.25"/>
    <row r="251" s="27" customFormat="1" ht="14.25"/>
    <row r="252" s="27" customFormat="1" ht="14.25"/>
    <row r="253" s="27" customFormat="1" ht="14.25"/>
    <row r="254" s="27" customFormat="1" ht="14.25"/>
    <row r="255" s="27" customFormat="1" ht="14.25"/>
    <row r="256" s="27" customFormat="1" ht="14.25"/>
    <row r="257" s="27" customFormat="1" ht="14.25"/>
    <row r="258" s="27" customFormat="1" ht="14.25"/>
    <row r="259" s="27" customFormat="1" ht="14.25"/>
    <row r="260" s="27" customFormat="1" ht="14.25"/>
    <row r="261" s="27" customFormat="1" ht="14.25"/>
    <row r="262" s="27" customFormat="1" ht="14.25"/>
    <row r="263" s="27" customFormat="1" ht="14.25"/>
    <row r="264" s="27" customFormat="1" ht="14.25"/>
    <row r="265" s="27" customFormat="1" ht="14.25"/>
    <row r="266" s="27" customFormat="1" ht="14.25"/>
    <row r="267" s="27" customFormat="1" ht="14.25"/>
    <row r="268" s="27" customFormat="1" ht="14.25"/>
    <row r="269" s="27" customFormat="1" ht="14.25"/>
    <row r="270" s="27" customFormat="1" ht="14.25"/>
    <row r="271" s="27" customFormat="1" ht="14.25"/>
    <row r="272" s="27" customFormat="1" ht="14.25"/>
    <row r="273" s="27" customFormat="1" ht="14.25"/>
    <row r="274" s="27" customFormat="1" ht="14.25"/>
    <row r="275" s="27" customFormat="1" ht="14.25"/>
    <row r="276" s="27" customFormat="1" ht="14.25"/>
    <row r="277" s="27" customFormat="1" ht="14.25"/>
    <row r="278" s="27" customFormat="1" ht="14.25"/>
    <row r="279" s="27" customFormat="1" ht="14.25"/>
    <row r="280" s="27" customFormat="1" ht="14.25"/>
    <row r="281" s="27" customFormat="1" ht="14.25"/>
    <row r="282" s="27" customFormat="1" ht="14.25"/>
    <row r="283" s="27" customFormat="1" ht="14.25"/>
    <row r="284" s="27" customFormat="1" ht="14.25"/>
    <row r="285" s="27" customFormat="1" ht="14.25"/>
    <row r="286" s="27" customFormat="1" ht="14.25"/>
    <row r="287" s="27" customFormat="1" ht="14.25"/>
    <row r="288" s="27" customFormat="1" ht="14.25"/>
    <row r="289" s="27" customFormat="1" ht="14.25"/>
    <row r="290" s="27" customFormat="1" ht="14.25"/>
    <row r="291" s="27" customFormat="1" ht="14.25"/>
    <row r="292" s="27" customFormat="1" ht="14.25"/>
    <row r="293" s="27" customFormat="1" ht="14.25"/>
    <row r="294" s="27" customFormat="1" ht="14.25"/>
    <row r="295" s="27" customFormat="1" ht="14.25"/>
    <row r="296" s="27" customFormat="1" ht="14.25"/>
    <row r="297" s="27" customFormat="1" ht="14.25"/>
    <row r="298" s="27" customFormat="1" ht="14.25"/>
    <row r="299" s="27" customFormat="1" ht="14.25"/>
    <row r="300" s="27" customFormat="1" ht="14.25"/>
    <row r="301" s="27" customFormat="1" ht="14.25"/>
    <row r="302" s="27" customFormat="1" ht="14.25"/>
    <row r="303" s="27" customFormat="1" ht="14.25"/>
    <row r="304" s="27" customFormat="1" ht="14.25"/>
    <row r="305" s="27" customFormat="1" ht="14.25"/>
    <row r="306" s="27" customFormat="1" ht="14.25"/>
    <row r="307" s="27" customFormat="1" ht="14.25"/>
    <row r="308" s="27" customFormat="1" ht="14.25"/>
    <row r="309" s="27" customFormat="1" ht="14.25"/>
    <row r="310" s="27" customFormat="1" ht="14.25"/>
    <row r="311" s="27" customFormat="1" ht="14.25"/>
    <row r="312" s="27" customFormat="1" ht="14.25"/>
    <row r="313" s="27" customFormat="1" ht="14.25"/>
    <row r="314" s="27" customFormat="1" ht="14.25"/>
    <row r="315" s="27" customFormat="1" ht="14.25"/>
    <row r="316" s="27" customFormat="1" ht="14.25"/>
    <row r="317" s="27" customFormat="1" ht="14.25"/>
    <row r="318" s="27" customFormat="1" ht="14.25"/>
    <row r="319" s="27" customFormat="1" ht="14.25"/>
    <row r="320" s="27" customFormat="1" ht="14.25"/>
    <row r="321" s="27" customFormat="1" ht="14.25"/>
    <row r="322" s="27" customFormat="1" ht="14.25"/>
    <row r="323" s="27" customFormat="1" ht="14.25"/>
    <row r="324" s="27" customFormat="1" ht="14.25"/>
    <row r="325" s="27" customFormat="1" ht="14.25"/>
    <row r="326" s="27" customFormat="1" ht="14.25"/>
    <row r="327" s="27" customFormat="1" ht="14.25"/>
    <row r="328" s="27" customFormat="1" ht="14.25"/>
    <row r="329" s="27" customFormat="1" ht="14.25"/>
    <row r="330" s="27" customFormat="1" ht="14.25"/>
    <row r="331" s="27" customFormat="1" ht="14.25"/>
    <row r="332" s="27" customFormat="1" ht="14.25"/>
    <row r="333" s="27" customFormat="1" ht="14.25"/>
    <row r="334" s="27" customFormat="1" ht="14.25"/>
    <row r="335" s="27" customFormat="1" ht="14.25"/>
    <row r="336" s="27" customFormat="1" ht="14.25"/>
    <row r="337" s="27" customFormat="1" ht="14.25"/>
    <row r="338" s="27" customFormat="1" ht="14.25"/>
    <row r="339" s="27" customFormat="1" ht="14.25"/>
    <row r="340" s="27" customFormat="1" ht="14.25"/>
    <row r="341" s="27" customFormat="1" ht="14.25"/>
    <row r="342" s="27" customFormat="1" ht="14.25"/>
    <row r="343" s="27" customFormat="1" ht="14.25"/>
    <row r="344" s="27" customFormat="1" ht="14.25"/>
    <row r="345" s="27" customFormat="1" ht="14.25"/>
    <row r="346" s="27" customFormat="1" ht="14.25"/>
    <row r="347" s="27" customFormat="1" ht="14.25"/>
    <row r="348" s="27" customFormat="1" ht="14.25"/>
    <row r="349" s="27" customFormat="1" ht="14.25"/>
    <row r="350" s="27" customFormat="1" ht="14.25"/>
    <row r="351" s="27" customFormat="1" ht="14.25"/>
    <row r="352" s="27" customFormat="1" ht="14.25"/>
    <row r="353" s="27" customFormat="1" ht="14.25"/>
    <row r="354" s="27" customFormat="1" ht="14.25"/>
    <row r="355" s="27" customFormat="1" ht="14.25"/>
    <row r="356" s="27" customFormat="1" ht="14.25"/>
    <row r="357" s="27" customFormat="1" ht="14.25"/>
    <row r="358" s="27" customFormat="1" ht="14.25"/>
    <row r="359" s="27" customFormat="1" ht="14.25"/>
    <row r="360" s="27" customFormat="1" ht="14.25"/>
    <row r="361" s="27" customFormat="1" ht="14.25"/>
    <row r="362" s="27" customFormat="1" ht="14.25"/>
    <row r="363" s="27" customFormat="1" ht="14.25"/>
    <row r="364" s="27" customFormat="1" ht="14.25"/>
    <row r="365" s="27" customFormat="1" ht="14.25"/>
    <row r="366" s="27" customFormat="1" ht="14.25"/>
    <row r="367" s="27" customFormat="1" ht="14.25"/>
    <row r="368" s="27" customFormat="1" ht="14.25"/>
    <row r="369" s="27" customFormat="1" ht="14.25"/>
    <row r="370" s="27" customFormat="1" ht="14.25"/>
    <row r="371" s="27" customFormat="1" ht="14.25"/>
    <row r="372" s="27" customFormat="1" ht="14.25"/>
    <row r="373" s="27" customFormat="1" ht="14.25"/>
    <row r="374" s="27" customFormat="1" ht="14.25"/>
    <row r="375" s="27" customFormat="1" ht="14.25"/>
    <row r="376" s="27" customFormat="1" ht="14.25"/>
    <row r="377" s="27" customFormat="1" ht="14.25"/>
    <row r="378" s="27" customFormat="1" ht="14.25"/>
    <row r="379" s="27" customFormat="1" ht="14.25"/>
    <row r="380" s="27" customFormat="1" ht="14.25"/>
    <row r="381" s="27" customFormat="1" ht="14.25"/>
    <row r="382" s="27" customFormat="1" ht="14.25"/>
    <row r="383" s="27" customFormat="1" ht="14.25"/>
    <row r="384" s="27" customFormat="1" ht="14.25"/>
    <row r="385" s="27" customFormat="1" ht="14.25"/>
    <row r="386" s="27" customFormat="1" ht="14.25"/>
    <row r="387" s="27" customFormat="1" ht="14.25"/>
    <row r="388" s="27" customFormat="1" ht="14.25"/>
    <row r="389" s="27" customFormat="1" ht="14.25"/>
    <row r="390" s="27" customFormat="1" ht="14.25"/>
    <row r="391" s="27" customFormat="1" ht="14.25"/>
    <row r="392" s="27" customFormat="1" ht="14.25"/>
    <row r="393" s="27" customFormat="1" ht="14.25"/>
    <row r="394" s="27" customFormat="1" ht="14.25"/>
    <row r="395" s="27" customFormat="1" ht="14.25"/>
    <row r="396" s="27" customFormat="1" ht="14.25"/>
    <row r="397" s="27" customFormat="1" ht="14.25"/>
    <row r="398" s="27" customFormat="1" ht="14.25"/>
    <row r="399" s="27" customFormat="1" ht="14.25"/>
    <row r="400" s="27" customFormat="1" ht="14.25"/>
    <row r="401" s="27" customFormat="1" ht="14.25"/>
    <row r="402" s="27" customFormat="1" ht="14.25"/>
    <row r="403" s="27" customFormat="1" ht="14.25"/>
    <row r="404" s="27" customFormat="1" ht="14.25"/>
    <row r="405" s="27" customFormat="1" ht="14.25"/>
    <row r="406" s="27" customFormat="1" ht="14.25"/>
    <row r="407" s="27" customFormat="1" ht="14.25"/>
    <row r="408" s="27" customFormat="1" ht="14.25"/>
    <row r="409" s="27" customFormat="1" ht="14.25"/>
    <row r="410" s="27" customFormat="1" ht="14.25"/>
    <row r="411" s="27" customFormat="1" ht="14.25"/>
    <row r="412" s="27" customFormat="1" ht="14.25"/>
    <row r="413" s="27" customFormat="1" ht="14.25"/>
    <row r="414" s="27" customFormat="1" ht="14.25"/>
    <row r="415" s="27" customFormat="1" ht="14.25"/>
  </sheetData>
  <sheetProtection/>
  <mergeCells count="41">
    <mergeCell ref="B2:K2"/>
    <mergeCell ref="A3:K3"/>
    <mergeCell ref="F4:G4"/>
    <mergeCell ref="H4:K4"/>
    <mergeCell ref="A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A38:K38"/>
    <mergeCell ref="A39:K39"/>
    <mergeCell ref="A40:K40"/>
    <mergeCell ref="A4:A5"/>
    <mergeCell ref="B4:E5"/>
  </mergeCells>
  <printOptions/>
  <pageMargins left="0.7900000000000001" right="0.7900000000000001" top="0.59" bottom="0.59" header="0.51" footer="0.47"/>
  <pageSetup firstPageNumber="19" useFirstPageNumber="1"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zoomScaleSheetLayoutView="100" workbookViewId="0" topLeftCell="A1">
      <selection activeCell="C19" sqref="C19"/>
    </sheetView>
  </sheetViews>
  <sheetFormatPr defaultColWidth="9.00390625" defaultRowHeight="14.25"/>
  <cols>
    <col min="1" max="1" width="5.375" style="4" customWidth="1"/>
    <col min="2" max="2" width="25.25390625" style="1" customWidth="1"/>
    <col min="3" max="4" width="15.75390625" style="1" customWidth="1"/>
    <col min="5" max="5" width="10.75390625" style="1" customWidth="1"/>
    <col min="6" max="6" width="11.00390625" style="1" customWidth="1"/>
    <col min="7" max="7" width="8.875" style="1" customWidth="1"/>
    <col min="8" max="244" width="9.00390625" style="4" customWidth="1"/>
    <col min="245" max="16384" width="9.00390625" style="5" customWidth="1"/>
  </cols>
  <sheetData>
    <row r="1" spans="1:3" s="1" customFormat="1" ht="20.25">
      <c r="A1" s="6" t="s">
        <v>48</v>
      </c>
      <c r="B1" s="6"/>
      <c r="C1" s="6"/>
    </row>
    <row r="2" spans="1:7" s="2" customFormat="1" ht="30.75" customHeight="1">
      <c r="A2" s="7" t="s">
        <v>49</v>
      </c>
      <c r="B2" s="7"/>
      <c r="C2" s="7"/>
      <c r="D2" s="7"/>
      <c r="E2" s="7"/>
      <c r="F2" s="7"/>
      <c r="G2" s="7"/>
    </row>
    <row r="3" spans="1:7" s="3" customFormat="1" ht="27" customHeight="1">
      <c r="A3" s="8"/>
      <c r="B3" s="9"/>
      <c r="C3" s="10"/>
      <c r="D3" s="11"/>
      <c r="E3" s="11"/>
      <c r="F3" s="11"/>
      <c r="G3" s="3" t="s">
        <v>50</v>
      </c>
    </row>
    <row r="4" spans="1:7" s="3" customFormat="1" ht="90.75" customHeight="1">
      <c r="A4" s="12" t="s">
        <v>3</v>
      </c>
      <c r="B4" s="12" t="s">
        <v>51</v>
      </c>
      <c r="C4" s="13" t="s">
        <v>52</v>
      </c>
      <c r="D4" s="13" t="s">
        <v>53</v>
      </c>
      <c r="E4" s="13" t="s">
        <v>54</v>
      </c>
      <c r="F4" s="13" t="s">
        <v>55</v>
      </c>
      <c r="G4" s="14" t="s">
        <v>56</v>
      </c>
    </row>
    <row r="5" spans="1:7" s="3" customFormat="1" ht="33" customHeight="1">
      <c r="A5" s="15"/>
      <c r="B5" s="15" t="s">
        <v>13</v>
      </c>
      <c r="C5" s="15">
        <f>C6+C9+C12+C18+C21+C24+C28</f>
        <v>9018.009999999998</v>
      </c>
      <c r="D5" s="15">
        <f>D6+D9+D12+D18+D21+D24+D28</f>
        <v>9650.009999999998</v>
      </c>
      <c r="E5" s="15">
        <f>E6+E9+E12+E18+E21+E24+E28</f>
        <v>642</v>
      </c>
      <c r="F5" s="15">
        <f>F6+F9+F12+F18+F21+F24+F28</f>
        <v>10</v>
      </c>
      <c r="G5" s="16"/>
    </row>
    <row r="6" spans="1:7" s="3" customFormat="1" ht="28.5" customHeight="1">
      <c r="A6" s="15" t="s">
        <v>14</v>
      </c>
      <c r="B6" s="17" t="s">
        <v>57</v>
      </c>
      <c r="C6" s="17">
        <v>2873.64</v>
      </c>
      <c r="D6" s="18">
        <v>3391.64</v>
      </c>
      <c r="E6" s="19">
        <v>526</v>
      </c>
      <c r="F6" s="19">
        <v>8</v>
      </c>
      <c r="G6" s="16"/>
    </row>
    <row r="7" spans="1:7" s="3" customFormat="1" ht="28.5" customHeight="1">
      <c r="A7" s="18">
        <v>1</v>
      </c>
      <c r="B7" s="20" t="s">
        <v>58</v>
      </c>
      <c r="C7" s="17">
        <v>2873.64</v>
      </c>
      <c r="D7" s="18">
        <v>3391.64</v>
      </c>
      <c r="E7" s="19">
        <v>526</v>
      </c>
      <c r="F7" s="19">
        <v>8</v>
      </c>
      <c r="G7" s="16"/>
    </row>
    <row r="8" spans="1:7" s="3" customFormat="1" ht="28.5" customHeight="1">
      <c r="A8" s="18">
        <v>2</v>
      </c>
      <c r="B8" s="20" t="s">
        <v>59</v>
      </c>
      <c r="C8" s="20"/>
      <c r="D8" s="18"/>
      <c r="E8" s="19"/>
      <c r="F8" s="19"/>
      <c r="G8" s="16"/>
    </row>
    <row r="9" spans="1:7" s="3" customFormat="1" ht="28.5" customHeight="1">
      <c r="A9" s="15" t="s">
        <v>34</v>
      </c>
      <c r="B9" s="17" t="s">
        <v>60</v>
      </c>
      <c r="C9" s="17">
        <v>1188.97</v>
      </c>
      <c r="D9" s="18">
        <v>1188.97</v>
      </c>
      <c r="E9" s="21">
        <f aca="true" t="shared" si="0" ref="E9:E13">D9-C9</f>
        <v>0</v>
      </c>
      <c r="F9" s="21">
        <v>0</v>
      </c>
      <c r="G9" s="16"/>
    </row>
    <row r="10" spans="1:7" s="3" customFormat="1" ht="28.5" customHeight="1">
      <c r="A10" s="18">
        <v>1</v>
      </c>
      <c r="B10" s="20" t="s">
        <v>58</v>
      </c>
      <c r="C10" s="20">
        <v>1188.97</v>
      </c>
      <c r="D10" s="18">
        <v>1188.97</v>
      </c>
      <c r="E10" s="21">
        <f t="shared" si="0"/>
        <v>0</v>
      </c>
      <c r="F10" s="21">
        <v>0</v>
      </c>
      <c r="G10" s="16"/>
    </row>
    <row r="11" spans="1:7" s="3" customFormat="1" ht="28.5" customHeight="1">
      <c r="A11" s="18">
        <v>2</v>
      </c>
      <c r="B11" s="20" t="s">
        <v>59</v>
      </c>
      <c r="C11" s="20"/>
      <c r="D11" s="18"/>
      <c r="E11" s="19"/>
      <c r="F11" s="19"/>
      <c r="G11" s="16"/>
    </row>
    <row r="12" spans="1:7" s="3" customFormat="1" ht="28.5" customHeight="1">
      <c r="A12" s="15" t="s">
        <v>39</v>
      </c>
      <c r="B12" s="17" t="s">
        <v>61</v>
      </c>
      <c r="C12" s="17">
        <v>104</v>
      </c>
      <c r="D12" s="18">
        <v>104</v>
      </c>
      <c r="E12" s="21">
        <f t="shared" si="0"/>
        <v>0</v>
      </c>
      <c r="F12" s="21">
        <f>C12-D12</f>
        <v>0</v>
      </c>
      <c r="G12" s="16"/>
    </row>
    <row r="13" spans="1:7" s="3" customFormat="1" ht="28.5" customHeight="1">
      <c r="A13" s="18">
        <v>1</v>
      </c>
      <c r="B13" s="20" t="s">
        <v>58</v>
      </c>
      <c r="C13" s="20">
        <v>104</v>
      </c>
      <c r="D13" s="18">
        <v>104</v>
      </c>
      <c r="E13" s="21">
        <f t="shared" si="0"/>
        <v>0</v>
      </c>
      <c r="F13" s="21">
        <v>0</v>
      </c>
      <c r="G13" s="16"/>
    </row>
    <row r="14" spans="1:7" s="3" customFormat="1" ht="28.5" customHeight="1">
      <c r="A14" s="18">
        <v>2</v>
      </c>
      <c r="B14" s="20" t="s">
        <v>59</v>
      </c>
      <c r="C14" s="20"/>
      <c r="D14" s="18"/>
      <c r="E14" s="19"/>
      <c r="F14" s="19"/>
      <c r="G14" s="16"/>
    </row>
    <row r="15" spans="1:7" s="3" customFormat="1" ht="28.5" customHeight="1">
      <c r="A15" s="15" t="s">
        <v>42</v>
      </c>
      <c r="B15" s="17" t="s">
        <v>62</v>
      </c>
      <c r="C15" s="17"/>
      <c r="D15" s="18"/>
      <c r="E15" s="19"/>
      <c r="F15" s="19"/>
      <c r="G15" s="16"/>
    </row>
    <row r="16" spans="1:7" s="3" customFormat="1" ht="28.5" customHeight="1">
      <c r="A16" s="18">
        <v>1</v>
      </c>
      <c r="B16" s="20" t="s">
        <v>58</v>
      </c>
      <c r="C16" s="20"/>
      <c r="D16" s="18"/>
      <c r="E16" s="19"/>
      <c r="F16" s="19"/>
      <c r="G16" s="16"/>
    </row>
    <row r="17" spans="1:7" s="3" customFormat="1" ht="28.5" customHeight="1">
      <c r="A17" s="18">
        <v>2</v>
      </c>
      <c r="B17" s="20" t="s">
        <v>59</v>
      </c>
      <c r="C17" s="20"/>
      <c r="D17" s="18"/>
      <c r="E17" s="19"/>
      <c r="F17" s="19"/>
      <c r="G17" s="16"/>
    </row>
    <row r="18" spans="1:7" s="3" customFormat="1" ht="28.5" customHeight="1">
      <c r="A18" s="15" t="s">
        <v>63</v>
      </c>
      <c r="B18" s="17" t="s">
        <v>64</v>
      </c>
      <c r="C18" s="17">
        <v>1456</v>
      </c>
      <c r="D18" s="18">
        <v>1456</v>
      </c>
      <c r="E18" s="21">
        <f aca="true" t="shared" si="1" ref="E18:E21">D18-C18</f>
        <v>0</v>
      </c>
      <c r="F18" s="21">
        <v>0</v>
      </c>
      <c r="G18" s="16"/>
    </row>
    <row r="19" spans="1:7" s="3" customFormat="1" ht="28.5" customHeight="1">
      <c r="A19" s="18">
        <v>1</v>
      </c>
      <c r="B19" s="20" t="s">
        <v>58</v>
      </c>
      <c r="C19" s="20">
        <v>1456</v>
      </c>
      <c r="D19" s="18">
        <v>1456</v>
      </c>
      <c r="E19" s="21">
        <f t="shared" si="1"/>
        <v>0</v>
      </c>
      <c r="F19" s="21">
        <v>0</v>
      </c>
      <c r="G19" s="16"/>
    </row>
    <row r="20" spans="1:7" s="3" customFormat="1" ht="28.5" customHeight="1">
      <c r="A20" s="18">
        <v>2</v>
      </c>
      <c r="B20" s="20" t="s">
        <v>59</v>
      </c>
      <c r="C20" s="20"/>
      <c r="D20" s="18"/>
      <c r="E20" s="19"/>
      <c r="F20" s="19"/>
      <c r="G20" s="16"/>
    </row>
    <row r="21" spans="1:7" s="3" customFormat="1" ht="28.5" customHeight="1">
      <c r="A21" s="15" t="s">
        <v>65</v>
      </c>
      <c r="B21" s="17" t="s">
        <v>66</v>
      </c>
      <c r="C21" s="17">
        <v>601.4</v>
      </c>
      <c r="D21" s="18">
        <v>601.4</v>
      </c>
      <c r="E21" s="21">
        <f t="shared" si="1"/>
        <v>0</v>
      </c>
      <c r="F21" s="21">
        <v>0</v>
      </c>
      <c r="G21" s="16"/>
    </row>
    <row r="22" spans="1:7" s="3" customFormat="1" ht="28.5" customHeight="1">
      <c r="A22" s="15" t="s">
        <v>67</v>
      </c>
      <c r="B22" s="17" t="s">
        <v>68</v>
      </c>
      <c r="C22" s="17"/>
      <c r="D22" s="18"/>
      <c r="E22" s="19"/>
      <c r="F22" s="19"/>
      <c r="G22" s="16"/>
    </row>
    <row r="23" spans="1:7" s="3" customFormat="1" ht="28.5" customHeight="1">
      <c r="A23" s="15" t="s">
        <v>69</v>
      </c>
      <c r="B23" s="17" t="s">
        <v>70</v>
      </c>
      <c r="C23" s="17"/>
      <c r="D23" s="18"/>
      <c r="E23" s="19"/>
      <c r="F23" s="19"/>
      <c r="G23" s="16"/>
    </row>
    <row r="24" spans="1:7" s="3" customFormat="1" ht="28.5" customHeight="1">
      <c r="A24" s="15" t="s">
        <v>71</v>
      </c>
      <c r="B24" s="17" t="s">
        <v>72</v>
      </c>
      <c r="C24" s="17">
        <v>1830</v>
      </c>
      <c r="D24" s="18">
        <v>1906</v>
      </c>
      <c r="E24" s="21">
        <f>D24-C24</f>
        <v>76</v>
      </c>
      <c r="F24" s="19"/>
      <c r="G24" s="16"/>
    </row>
    <row r="25" spans="1:7" s="3" customFormat="1" ht="28.5" customHeight="1">
      <c r="A25" s="15" t="s">
        <v>73</v>
      </c>
      <c r="B25" s="17" t="s">
        <v>74</v>
      </c>
      <c r="C25" s="17"/>
      <c r="D25" s="18"/>
      <c r="E25" s="19"/>
      <c r="F25" s="19"/>
      <c r="G25" s="16"/>
    </row>
    <row r="26" spans="1:7" s="3" customFormat="1" ht="28.5" customHeight="1">
      <c r="A26" s="15" t="s">
        <v>75</v>
      </c>
      <c r="B26" s="17" t="s">
        <v>76</v>
      </c>
      <c r="C26" s="17"/>
      <c r="D26" s="18"/>
      <c r="E26" s="19"/>
      <c r="F26" s="19"/>
      <c r="G26" s="16"/>
    </row>
    <row r="27" spans="1:7" s="3" customFormat="1" ht="28.5" customHeight="1">
      <c r="A27" s="15" t="s">
        <v>77</v>
      </c>
      <c r="B27" s="17" t="s">
        <v>78</v>
      </c>
      <c r="C27" s="17"/>
      <c r="D27" s="18"/>
      <c r="E27" s="19"/>
      <c r="F27" s="19"/>
      <c r="G27" s="16"/>
    </row>
    <row r="28" spans="1:7" s="3" customFormat="1" ht="28.5" customHeight="1">
      <c r="A28" s="15" t="s">
        <v>79</v>
      </c>
      <c r="B28" s="17" t="s">
        <v>80</v>
      </c>
      <c r="C28" s="17">
        <v>964</v>
      </c>
      <c r="D28" s="18">
        <v>1002</v>
      </c>
      <c r="E28" s="21">
        <v>40</v>
      </c>
      <c r="F28" s="19">
        <v>2</v>
      </c>
      <c r="G28" s="16"/>
    </row>
    <row r="29" spans="1:7" s="3" customFormat="1" ht="28.5" customHeight="1">
      <c r="A29" s="17">
        <v>1</v>
      </c>
      <c r="B29" s="20" t="s">
        <v>81</v>
      </c>
      <c r="C29" s="20">
        <v>70</v>
      </c>
      <c r="D29" s="18">
        <v>70</v>
      </c>
      <c r="E29" s="19"/>
      <c r="F29" s="19"/>
      <c r="G29" s="16"/>
    </row>
    <row r="30" spans="1:7" s="3" customFormat="1" ht="33" customHeight="1">
      <c r="A30" s="17">
        <v>2</v>
      </c>
      <c r="B30" s="20" t="s">
        <v>82</v>
      </c>
      <c r="C30" s="20">
        <v>297</v>
      </c>
      <c r="D30" s="18">
        <v>327</v>
      </c>
      <c r="E30" s="19">
        <v>30</v>
      </c>
      <c r="F30" s="19"/>
      <c r="G30" s="16"/>
    </row>
    <row r="31" spans="1:7" s="3" customFormat="1" ht="33" customHeight="1">
      <c r="A31" s="17">
        <v>3</v>
      </c>
      <c r="B31" s="20" t="s">
        <v>83</v>
      </c>
      <c r="C31" s="20">
        <v>200</v>
      </c>
      <c r="D31" s="18">
        <v>198</v>
      </c>
      <c r="E31" s="19"/>
      <c r="F31" s="19">
        <v>2</v>
      </c>
      <c r="G31" s="16"/>
    </row>
    <row r="32" spans="1:7" s="3" customFormat="1" ht="42" customHeight="1">
      <c r="A32" s="17">
        <v>4</v>
      </c>
      <c r="B32" s="20" t="s">
        <v>84</v>
      </c>
      <c r="C32" s="20">
        <v>397</v>
      </c>
      <c r="D32" s="18">
        <v>407</v>
      </c>
      <c r="E32" s="19">
        <v>10</v>
      </c>
      <c r="F32" s="19"/>
      <c r="G32" s="16"/>
    </row>
    <row r="33" spans="1:7" s="3" customFormat="1" ht="18" customHeight="1">
      <c r="A33" s="15"/>
      <c r="B33" s="17"/>
      <c r="C33" s="17"/>
      <c r="D33" s="18"/>
      <c r="E33" s="19"/>
      <c r="F33" s="19"/>
      <c r="G33" s="16"/>
    </row>
    <row r="34" spans="1:256" s="4" customFormat="1" ht="37.5" customHeight="1">
      <c r="A34" s="22" t="s">
        <v>85</v>
      </c>
      <c r="B34" s="22"/>
      <c r="C34" s="22"/>
      <c r="D34" s="22"/>
      <c r="E34" s="22"/>
      <c r="F34" s="22"/>
      <c r="G34" s="22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4" customFormat="1" ht="84.75" customHeight="1">
      <c r="A35" s="23" t="s">
        <v>86</v>
      </c>
      <c r="B35" s="23"/>
      <c r="C35" s="23"/>
      <c r="D35" s="23"/>
      <c r="E35" s="23"/>
      <c r="F35" s="23"/>
      <c r="G35" s="23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</sheetData>
  <sheetProtection/>
  <mergeCells count="5">
    <mergeCell ref="A1:B1"/>
    <mergeCell ref="A2:G2"/>
    <mergeCell ref="A3:B3"/>
    <mergeCell ref="A34:G34"/>
    <mergeCell ref="A35:G35"/>
  </mergeCells>
  <printOptions/>
  <pageMargins left="0.7513888888888889" right="0.7513888888888889" top="1" bottom="1" header="0.5" footer="0.5"/>
  <pageSetup fitToHeight="0" fitToWidth="1" horizontalDpi="600" verticalDpi="600" orientation="portrait" paperSize="9" scale="8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YDQ</cp:lastModifiedBy>
  <cp:lastPrinted>2018-03-20T06:46:57Z</cp:lastPrinted>
  <dcterms:created xsi:type="dcterms:W3CDTF">2016-09-03T03:25:32Z</dcterms:created>
  <dcterms:modified xsi:type="dcterms:W3CDTF">2023-12-26T08:36:20Z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FE6FF2D4EBCA4946B43AAF59E2B61FF2</vt:lpwstr>
  </property>
</Properties>
</file>